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D:\03 DPE-SUMBAR\17 DESDM-SUMBAR 2024\01 DATABASE IZIN PENGUSAHAAN AIR TANAH\08 Agustus\"/>
    </mc:Choice>
  </mc:AlternateContent>
  <xr:revisionPtr revIDLastSave="0" documentId="13_ncr:1_{2BC4E65F-7ADD-455A-B892-AE70CE7079D3}" xr6:coauthVersionLast="47" xr6:coauthVersionMax="47" xr10:uidLastSave="{00000000-0000-0000-0000-000000000000}"/>
  <bookViews>
    <workbookView xWindow="-108" yWindow="-108" windowWidth="23256" windowHeight="12456" tabRatio="601" firstSheet="9" activeTab="10" xr2:uid="{00000000-000D-0000-FFFF-FFFF00000000}"/>
  </bookViews>
  <sheets>
    <sheet name="2020 khusus SIPA" sheetId="8" r:id="rId1"/>
    <sheet name="2020 khusus SIP" sheetId="7" r:id="rId2"/>
    <sheet name="2016" sheetId="4" r:id="rId3"/>
    <sheet name="2017" sheetId="3" r:id="rId4"/>
    <sheet name="2018" sheetId="2" r:id="rId5"/>
    <sheet name="2019" sheetId="1" r:id="rId6"/>
    <sheet name="2020" sheetId="6" r:id="rId7"/>
    <sheet name="2021" sheetId="13" r:id="rId8"/>
    <sheet name="2022" sheetId="16" r:id="rId9"/>
    <sheet name="2023" sheetId="18" r:id="rId10"/>
    <sheet name="2024" sheetId="20" r:id="rId11"/>
    <sheet name="Rekomtek Badan Geologi" sheetId="9" r:id="rId12"/>
    <sheet name="Grafik Rekomen Teknis PAT2020" sheetId="11" r:id="rId13"/>
    <sheet name="Grafik Rekomen Teknis 2021" sheetId="14" r:id="rId14"/>
    <sheet name="Pie Chart Air Tanah" sheetId="12" r:id="rId15"/>
  </sheets>
  <definedNames>
    <definedName name="_xlnm._FilterDatabase" localSheetId="5" hidden="1">'2019'!$A$6:$N$276</definedName>
    <definedName name="_xlnm._FilterDatabase" localSheetId="6" hidden="1">'2020'!$A$5:$O$436</definedName>
    <definedName name="_xlnm._FilterDatabase" localSheetId="1" hidden="1">'2020 khusus SIP'!$A$4:$H$82</definedName>
    <definedName name="_xlnm._FilterDatabase" localSheetId="0" hidden="1">'2020 khusus SIPA'!$A$5:$N$168</definedName>
    <definedName name="_xlnm._FilterDatabase" localSheetId="7" hidden="1">'2021'!$A$5:$O$75</definedName>
    <definedName name="_xlnm._FilterDatabase" localSheetId="8" hidden="1">'2022'!$A$5:$O$61</definedName>
    <definedName name="_xlnm._FilterDatabase" localSheetId="9" hidden="1">'2023'!$A$5:$O$16</definedName>
    <definedName name="_xlnm._FilterDatabase" localSheetId="10" hidden="1">'2024'!$A$5:$O$23</definedName>
    <definedName name="_xlnm._FilterDatabase" localSheetId="11" hidden="1">'Rekomtek Badan Geologi'!$A$5:$O$14</definedName>
    <definedName name="_xlnm.Print_Area" localSheetId="6">'2020'!$A$418:$L$428</definedName>
    <definedName name="_xlnm.Print_Area" localSheetId="1">'2020 khusus SIP'!$A$1:$E$82</definedName>
    <definedName name="_xlnm.Print_Titles" localSheetId="1">'2020 khusus SIP'!$4:$5</definedName>
  </definedNames>
  <calcPr calcId="191029"/>
</workbook>
</file>

<file path=xl/calcChain.xml><?xml version="1.0" encoding="utf-8"?>
<calcChain xmlns="http://schemas.openxmlformats.org/spreadsheetml/2006/main">
  <c r="M453" i="6" l="1"/>
  <c r="J455" i="6"/>
  <c r="C88" i="14" l="1"/>
  <c r="C67" i="14"/>
  <c r="C53" i="14"/>
  <c r="C32" i="14"/>
  <c r="C9" i="14"/>
  <c r="P285" i="6" l="1"/>
  <c r="P284" i="6"/>
  <c r="C78" i="12" l="1"/>
  <c r="H16" i="12"/>
  <c r="H14" i="12"/>
  <c r="H13" i="12"/>
  <c r="H12" i="12"/>
  <c r="H11" i="12"/>
  <c r="H9" i="12"/>
  <c r="H8" i="12"/>
  <c r="H7" i="12"/>
  <c r="H6" i="12"/>
  <c r="H5" i="12"/>
  <c r="H4" i="12"/>
  <c r="C99" i="11"/>
  <c r="M431" i="6"/>
  <c r="C75" i="11"/>
  <c r="C55" i="11"/>
  <c r="C38" i="11"/>
  <c r="C10" i="11"/>
  <c r="M199" i="6"/>
  <c r="M436" i="6" l="1"/>
  <c r="H18" i="12"/>
  <c r="L1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18" authorId="0" shapeId="0" xr:uid="{00000000-0006-0000-0000-000001000000}">
      <text>
        <r>
          <rPr>
            <b/>
            <sz val="9"/>
            <rFont val="Times New Roman"/>
            <family val="1"/>
          </rPr>
          <t>user:</t>
        </r>
        <r>
          <rPr>
            <sz val="9"/>
            <rFont val="Times New Roman"/>
            <family val="1"/>
          </rPr>
          <t xml:space="preserve">
</t>
        </r>
      </text>
    </comment>
    <comment ref="A125" authorId="0" shapeId="0" xr:uid="{00000000-0006-0000-0000-000002000000}">
      <text>
        <r>
          <rPr>
            <b/>
            <sz val="9"/>
            <rFont val="Times New Roman"/>
            <family val="1"/>
          </rPr>
          <t>user:</t>
        </r>
        <r>
          <rPr>
            <sz val="9"/>
            <rFont val="Times New Roman"/>
            <family val="1"/>
          </rPr>
          <t xml:space="preserve">
</t>
        </r>
      </text>
    </comment>
    <comment ref="A129" authorId="0" shapeId="0" xr:uid="{00000000-0006-0000-0000-000003000000}">
      <text>
        <r>
          <rPr>
            <b/>
            <sz val="9"/>
            <rFont val="Times New Roman"/>
            <family val="1"/>
          </rPr>
          <t>user:</t>
        </r>
        <r>
          <rPr>
            <sz val="9"/>
            <rFont val="Times New Roman"/>
            <family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222" authorId="0" shapeId="0" xr:uid="{00000000-0006-0000-0600-000001000000}">
      <text>
        <r>
          <rPr>
            <b/>
            <sz val="9"/>
            <rFont val="Times New Roman"/>
            <family val="1"/>
          </rPr>
          <t>user:</t>
        </r>
        <r>
          <rPr>
            <sz val="9"/>
            <rFont val="Times New Roman"/>
            <family val="1"/>
          </rPr>
          <t xml:space="preserve">
</t>
        </r>
      </text>
    </comment>
    <comment ref="A231" authorId="0" shapeId="0" xr:uid="{00000000-0006-0000-0600-000002000000}">
      <text>
        <r>
          <rPr>
            <b/>
            <sz val="9"/>
            <rFont val="Times New Roman"/>
            <family val="1"/>
          </rPr>
          <t>user:</t>
        </r>
        <r>
          <rPr>
            <sz val="9"/>
            <rFont val="Times New Roman"/>
            <family val="1"/>
          </rPr>
          <t xml:space="preserve">
</t>
        </r>
      </text>
    </comment>
    <comment ref="A235" authorId="0" shapeId="0" xr:uid="{00000000-0006-0000-0600-000003000000}">
      <text>
        <r>
          <rPr>
            <b/>
            <sz val="9"/>
            <rFont val="Times New Roman"/>
            <family val="1"/>
          </rPr>
          <t>user:</t>
        </r>
        <r>
          <rPr>
            <sz val="9"/>
            <rFont val="Times New Roman"/>
            <family val="1"/>
          </rPr>
          <t xml:space="preserve">
</t>
        </r>
      </text>
    </comment>
    <comment ref="A238" authorId="0" shapeId="0" xr:uid="{00000000-0006-0000-0600-000004000000}">
      <text>
        <r>
          <rPr>
            <b/>
            <sz val="9"/>
            <rFont val="Times New Roman"/>
            <family val="1"/>
          </rPr>
          <t>user:</t>
        </r>
        <r>
          <rPr>
            <sz val="9"/>
            <rFont val="Times New Roman"/>
            <family val="1"/>
          </rPr>
          <t xml:space="preserve">
</t>
        </r>
      </text>
    </comment>
    <comment ref="A241" authorId="0" shapeId="0" xr:uid="{00000000-0006-0000-0600-000005000000}">
      <text>
        <r>
          <rPr>
            <b/>
            <sz val="9"/>
            <rFont val="Times New Roman"/>
            <family val="1"/>
          </rPr>
          <t>user:</t>
        </r>
        <r>
          <rPr>
            <sz val="9"/>
            <rFont val="Times New Roman"/>
            <family val="1"/>
          </rPr>
          <t xml:space="preserve">
</t>
        </r>
      </text>
    </comment>
    <comment ref="A242" authorId="0" shapeId="0" xr:uid="{00000000-0006-0000-0600-000006000000}">
      <text>
        <r>
          <rPr>
            <b/>
            <sz val="9"/>
            <rFont val="Times New Roman"/>
            <family val="1"/>
          </rPr>
          <t>user:</t>
        </r>
        <r>
          <rPr>
            <sz val="9"/>
            <rFont val="Times New Roman"/>
            <family val="1"/>
          </rPr>
          <t xml:space="preserve">
</t>
        </r>
      </text>
    </comment>
    <comment ref="A245" authorId="0" shapeId="0" xr:uid="{00000000-0006-0000-0600-000007000000}">
      <text>
        <r>
          <rPr>
            <b/>
            <sz val="9"/>
            <rFont val="Times New Roman"/>
            <family val="1"/>
          </rPr>
          <t>user:</t>
        </r>
        <r>
          <rPr>
            <sz val="9"/>
            <rFont val="Times New Roman"/>
            <family val="1"/>
          </rPr>
          <t xml:space="preserve">
</t>
        </r>
      </text>
    </comment>
    <comment ref="A248" authorId="0" shapeId="0" xr:uid="{00000000-0006-0000-0600-000008000000}">
      <text>
        <r>
          <rPr>
            <b/>
            <sz val="9"/>
            <rFont val="Times New Roman"/>
            <family val="1"/>
          </rPr>
          <t>user:</t>
        </r>
        <r>
          <rPr>
            <sz val="9"/>
            <rFont val="Times New Roman"/>
            <family val="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60" authorId="0" shapeId="0" xr:uid="{00000000-0006-0000-0700-000001000000}">
      <text>
        <r>
          <rPr>
            <b/>
            <sz val="9"/>
            <rFont val="Times New Roman"/>
            <family val="1"/>
          </rPr>
          <t>user:</t>
        </r>
        <r>
          <rPr>
            <sz val="9"/>
            <rFont val="Times New Roman"/>
            <family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<sst xmlns="http://schemas.openxmlformats.org/spreadsheetml/2006/main" count="8144" uniqueCount="3975">
  <si>
    <t>REKAP PERIZINAN AIR TANAH 2016 - 2020</t>
  </si>
  <si>
    <t>Dinas ESDM Provinsi Sumatera Barat</t>
  </si>
  <si>
    <t>TAHUN 2020</t>
  </si>
  <si>
    <t>NO</t>
  </si>
  <si>
    <t>PERUSAHAAN</t>
  </si>
  <si>
    <t>JENIS IZIN</t>
  </si>
  <si>
    <t>SUMUR KE -</t>
  </si>
  <si>
    <t>TANGGAL/NOMOR SURAT DPM/PTSP</t>
  </si>
  <si>
    <t>TANGGAL/NOMOR REKOMENDASI</t>
  </si>
  <si>
    <t>TANGGAL/NOMOR SK GUBERNUR</t>
  </si>
  <si>
    <t>LOKASI ADMINISTRASI</t>
  </si>
  <si>
    <t>LOKASI GEOGRAFIS</t>
  </si>
  <si>
    <t>KEDALAMAN (M)</t>
  </si>
  <si>
    <t>JENIS USAHA</t>
  </si>
  <si>
    <t xml:space="preserve">Kota Padang </t>
  </si>
  <si>
    <t>CV. Intermobil</t>
  </si>
  <si>
    <t>SIP Gali</t>
  </si>
  <si>
    <t>2/11/2020/546/303/At-Geo/DESDM-2020</t>
  </si>
  <si>
    <t>Jl. Imam Bonjol No. 27, Kel. Belakang Pondok, Kec. Padang Selatan, Kota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</si>
  <si>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57' 18,12"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41,77" BT
</t>
    </r>
  </si>
  <si>
    <t>Perdagangan Mobil</t>
  </si>
  <si>
    <t>Oky Andri</t>
  </si>
  <si>
    <t>SIPA</t>
  </si>
  <si>
    <t>10/2/2020/546/285/At-Geo/DESDM-2020</t>
  </si>
  <si>
    <t>Jl. Sudirman No.19, Kota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</si>
  <si>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56' 38,2"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40,5" BT
</t>
    </r>
  </si>
  <si>
    <t>Perhotelan</t>
  </si>
  <si>
    <t>CV. Hoya Mitra Sejati</t>
  </si>
  <si>
    <t>SIP</t>
  </si>
  <si>
    <t>10/2/2020/546/290/At-Geo/DESDM-2020</t>
  </si>
  <si>
    <t>Jl. Dobi 4 No. 5. Rt 003 Rw 001, Kel. Kampung Pondok, Kec. Padang Barat, Kota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</si>
  <si>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57' 33,7" LS/100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21' 33,8" BT</t>
    </r>
  </si>
  <si>
    <t>Industri Produk Kue dan Roti</t>
  </si>
  <si>
    <t>PT Harapan Indah Sejati</t>
  </si>
  <si>
    <t xml:space="preserve">SIP </t>
  </si>
  <si>
    <t>3/1/2020/546/250/At-Geo/DESDM-2020</t>
  </si>
  <si>
    <t>JL. By Pass Lama KM. 7, Kec. Lubuk Begalung, Kota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</si>
  <si>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58' 2,7"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23' 58,0" BT</t>
    </r>
  </si>
  <si>
    <t>Jasa Angkutan Darat/Ekspedisi</t>
  </si>
  <si>
    <t>PT. Bluebonnet Cintra Abadi</t>
  </si>
  <si>
    <t>30/1/2020/546/235/At-Geo/DESDM-2020</t>
  </si>
  <si>
    <t>Jl. H.M. Thamrin No.48 Kel. Parak Rumbio, Kec. Padang Selatan, Kota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</si>
  <si>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57' 17,3" LS/100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22' 3,4" BT</t>
    </r>
  </si>
  <si>
    <t>CV. Danau Intan (Sumur 1)</t>
  </si>
  <si>
    <t>1/30/2020/546/233/At-Geo/DESDM-2020</t>
  </si>
  <si>
    <t>Jl. Ujung Tanah No. 13 Rt/Rw 01/09 Kel/Des. Lubuk Begalung nan  xx, Kota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</si>
  <si>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57' 40,6"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23' 51,9" BT</t>
    </r>
  </si>
  <si>
    <t>Pengelolaan Minyak Pala</t>
  </si>
  <si>
    <t>CV. Danau Intan (Sumur 2)</t>
  </si>
  <si>
    <t>1/30/2020/546/232/At-Geo/DESDM-2020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</si>
  <si>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57' 40,5"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23' 51,1" BT</t>
    </r>
  </si>
  <si>
    <t>CV. Danau Intan (Sumur 3)</t>
  </si>
  <si>
    <t>1/30/2020/546/231/At-Geo/DESDM-2020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</si>
  <si>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57' 40,5"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23' 51,4" BT</t>
    </r>
  </si>
  <si>
    <t>.</t>
  </si>
  <si>
    <t>CV. Danau Intan (Sumur 4)</t>
  </si>
  <si>
    <t>1/30/2020/546/230/At-Geo/DESDM-2020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</si>
  <si>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57' 40,5"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23' 51,1" BT</t>
    </r>
  </si>
  <si>
    <t>PT. Jatim Propertindo Jaya</t>
  </si>
  <si>
    <t>1/30/2020/546/226/At-Geo/DESDM-2020</t>
  </si>
  <si>
    <t>Jl. By Pass Km. 23, Kel. Batipuh Panjang, Kec. Koto Tangah, Kota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</si>
  <si>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48' 55,40" LS/100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19' 53,47" BT</t>
    </r>
  </si>
  <si>
    <t>Cangkang Kelapa Sawit</t>
  </si>
  <si>
    <t>Theta Indekost</t>
  </si>
  <si>
    <t>1/30/2020/546/225/At-Geo/DESDM-2020</t>
  </si>
  <si>
    <t>Jl. Ujung Belakang Olo No. 1, Kel. Olo, Kec. Padang Barat, Kota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</si>
  <si>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56' 44,1"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21' 15,1" BT</t>
    </r>
  </si>
  <si>
    <t>Penginapan dan Kost</t>
  </si>
  <si>
    <t>1/30/2020/546/223/At-Geo/DESDM-2020</t>
  </si>
  <si>
    <t>Jl. Ujung Belakang Olo No. 7, Kel. Olo, Kec. Padang Barat, Kota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</si>
  <si>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56' 46,1" LS/ 100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21' 13,9" BT</t>
    </r>
  </si>
  <si>
    <t>PT. Kirana Mulia Abadi</t>
  </si>
  <si>
    <t>1/20/2020/546/137/At-Geo/DESDM-2020</t>
  </si>
  <si>
    <t>Jl. Imam Bonjol No. 21, Kel. Belakang Pondok, Kec. Padang Barat, Kota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</si>
  <si>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57' 16,5" LS/  100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21' 15,4" BT</t>
    </r>
  </si>
  <si>
    <t>Restoran</t>
  </si>
  <si>
    <t>PT. Bumiminang Padang Plaza Hotel</t>
  </si>
  <si>
    <t>1/20/2020/546/136/At-Geo/DESDM-2020</t>
  </si>
  <si>
    <t>Jl. Bundo Kandung No.20-28 Kel. Kp. Pondok Kec. Padang Barat,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</si>
  <si>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57' 20,9" LS/100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21' 32,2" BT</t>
    </r>
  </si>
  <si>
    <t>PT. Bluebonnet Cintra Abadi (Sumur 2)</t>
  </si>
  <si>
    <t>1/20/2020/546/135/At-Geo/DESDM-2020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</si>
  <si>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57' 18,3" LS/100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22' 3,8" BT</t>
    </r>
  </si>
  <si>
    <t>PT. Deivan Putra Citra</t>
  </si>
  <si>
    <t>1/15/2020/546/109/At-Geo/DESDM-2020</t>
  </si>
  <si>
    <t>JL. Diponegoro No. 25 C dan D, Kel. Belakang Tangsi, Kec. Padang Barat, Kota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</si>
  <si>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57' 26,1576"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21' 19,0548" BT</t>
    </r>
  </si>
  <si>
    <t>CV. Hokky Sumber Makmur</t>
  </si>
  <si>
    <t>1/15/2020/546/108/At-Geo/DESDM-2020</t>
  </si>
  <si>
    <t>Jl. Niaga No. 265, Kel. Kampung Pondok, Kec. Padang Barat, Kota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</si>
  <si>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57' 37,5408" LS/ 100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21' 46,0296" BT</t>
    </r>
  </si>
  <si>
    <t>Coffe Shop and Catering</t>
  </si>
  <si>
    <t>PT. Famili Raya</t>
  </si>
  <si>
    <t xml:space="preserve">SIP Gali </t>
  </si>
  <si>
    <t>1/20/2020/546/134/At-Geo/DESDM-2020</t>
  </si>
  <si>
    <t>Jl. Gurun Laweh, Kel. Banuaran Nan XX Kec. Lubuk Begalung,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</si>
  <si>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57' 42,82" LS/100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23' 19,69" BT</t>
    </r>
  </si>
  <si>
    <t>Industri Crum Rubber</t>
  </si>
  <si>
    <t>Javier Vandinata [Julliet Karaoke]</t>
  </si>
  <si>
    <t>1/15/2020/546/106/At-Geo/DESDM-2020</t>
  </si>
  <si>
    <t>Jl. Niaga No 206 A, Kel. Kampung Pondok, Kec. Padang Barat, Kota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</si>
  <si>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57' 38,34" LS/100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21' 47,3112" BT</t>
    </r>
  </si>
  <si>
    <t>Karaoke</t>
  </si>
  <si>
    <t>PT. Makmur Bersama Sahabat</t>
  </si>
  <si>
    <t>15/1/2020/546/105/At-Geo/DESDM-2020</t>
  </si>
  <si>
    <t>Jl. Jhoni Anwar No. 155, Kampung Lapai Kec. Nanggalo, Kota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</si>
  <si>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57' 12,3264" LS/100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21' 37,9116" BT</t>
    </r>
  </si>
  <si>
    <t xml:space="preserve">Perdagangan Barang </t>
  </si>
  <si>
    <t>Rudy Yusuf</t>
  </si>
  <si>
    <t>1/15/2020/546/104/At-Geo/DESDM-2020</t>
  </si>
  <si>
    <t>Jl. Koto Marapak No. 02 Rt 04 Rw 05, Kel. Olo Kec. Padang Barat, Kota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</si>
  <si>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56' 46,78"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21' 15,39" BT</t>
    </r>
  </si>
  <si>
    <t>Bengkel Oto Bodi dan Cat</t>
  </si>
  <si>
    <t>1/15/2020/546/101/At-Geo/DESDM-2020</t>
  </si>
  <si>
    <t>Jl. Lolong Belanti Tepi Pantai Rt 03 Rw 02, Kel. Lolong, Kec. Padang Utara, Kota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</si>
  <si>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55' 22,86" LS/100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21' 1,00" BT</t>
    </r>
  </si>
  <si>
    <t>Workshop Body Repair</t>
  </si>
  <si>
    <t>PT. Sumaterasaran Sekar Sari (Sumur 3)</t>
  </si>
  <si>
    <t>1/15/2020/546/100/At-Geo/DESDM-2020</t>
  </si>
  <si>
    <t>JL. By Pass Km. 20, RT 02 RW 03, Kel, Balai Gadang, Kec. Koto Tanggah, Kota Padang</t>
  </si>
  <si>
    <r>
      <rPr>
        <sz val="11"/>
        <color theme="1"/>
        <rFont val="Calibri"/>
        <family val="2"/>
        <scheme val="minor"/>
      </rPr>
      <t>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50' 6,8" LS/100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21' 13,8" BT</t>
    </r>
  </si>
  <si>
    <t>Pool Pengangkutan CPO</t>
  </si>
  <si>
    <t>PT. Sumaterasaran Sekar Sari (Sumur 2)</t>
  </si>
  <si>
    <t>1/15/2020/546/99/At-Geo/DESDM-2020</t>
  </si>
  <si>
    <t>JL. By Pass Km. 20, RT 02 RW 03, Kel, Balai Gadang, Kec. Koto Tangah, Kota Padang</t>
  </si>
  <si>
    <r>
      <rPr>
        <sz val="11"/>
        <color theme="1"/>
        <rFont val="Calibri"/>
        <family val="2"/>
        <scheme val="minor"/>
      </rPr>
      <t>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50' 10,1" LS/100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21' 14,4" BT</t>
    </r>
  </si>
  <si>
    <t>PT. Sumaterasarana Sekar Sari (Sumur 1)</t>
  </si>
  <si>
    <t>1/15/2020/546/98/At-Geo/DESDM-2020</t>
  </si>
  <si>
    <r>
      <rPr>
        <sz val="11"/>
        <color theme="1"/>
        <rFont val="Calibri"/>
        <family val="2"/>
        <scheme val="minor"/>
      </rPr>
      <t>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50' 11,8" LS/ 100' 21' 12,6" BT
</t>
    </r>
  </si>
  <si>
    <t>Hot Station</t>
  </si>
  <si>
    <t>3/16/2020/546/529/At-Geo/DESDM-2020</t>
  </si>
  <si>
    <t>JL. AR Hakim No. 52 RT 003 RW 004, Ranah Parak Rumbio, Kec. Padang Selatan, Kota Padang</t>
  </si>
  <si>
    <r>
      <rPr>
        <sz val="11"/>
        <color theme="1"/>
        <rFont val="Calibri"/>
        <family val="2"/>
        <scheme val="minor"/>
      </rPr>
      <t>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57' 26,98" LS/ 100' 21' 59,6" BT
</t>
    </r>
  </si>
  <si>
    <t>Cafe/Resto</t>
  </si>
  <si>
    <t>PT. Sekawan Makmur Abadi Sejahtera</t>
  </si>
  <si>
    <t>3/16/2020/546/537/At-Geo/DESDM-2020</t>
  </si>
  <si>
    <t>Jor. Bungo Tanjung, Nag. Saok Laweh, Kec. Kubung, Kab. Solok</t>
  </si>
  <si>
    <r>
      <rPr>
        <sz val="11"/>
        <color theme="1"/>
        <rFont val="Calibri"/>
        <family val="2"/>
        <scheme val="minor"/>
      </rPr>
      <t>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46' 2,3448" LS/ 100' 40' 56,54" BT
</t>
    </r>
  </si>
  <si>
    <t>SPBU</t>
  </si>
  <si>
    <t>PT. Kurnia Alam Primalestari</t>
  </si>
  <si>
    <t>3/9/2020/ 546/487/At-Geo/DESDM-2020</t>
  </si>
  <si>
    <t>Jl. Kampung Baru No. 123, Nag. Lima Kaum, Kec. Lima Kaum, Kab. Tanah Datar</t>
  </si>
  <si>
    <r>
      <rPr>
        <sz val="11"/>
        <color theme="1"/>
        <rFont val="Calibri"/>
        <family val="2"/>
        <scheme val="minor"/>
      </rPr>
      <t>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27' 43,22" LS/ 100' 39' 44,22" BT
</t>
    </r>
  </si>
  <si>
    <t>PT. Capella Medan</t>
  </si>
  <si>
    <t>3/4/2020/ 546/337/At-Geo/DESDM-2020</t>
  </si>
  <si>
    <t>Jl. Prof. Dr. Hamka No. 123, Parupuk Tabing, Kec. Koto Tangah, Kota Padang</t>
  </si>
  <si>
    <r>
      <rPr>
        <sz val="11"/>
        <color theme="1"/>
        <rFont val="Calibri"/>
        <family val="2"/>
        <scheme val="minor"/>
      </rPr>
      <t>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53' 31,04" LS/ 100' 21' 7,16" BT
</t>
    </r>
  </si>
  <si>
    <t>Jual dan Servis Mobil</t>
  </si>
  <si>
    <t>PT. Sukanda Djaya</t>
  </si>
  <si>
    <t>3/4/2020/ 546/334/At-Geo/DESDM-2020</t>
  </si>
  <si>
    <t>Jl. By Pass KM 7, Kel. Pasar Ambacang, Kec. Kuranji, Padang</t>
  </si>
  <si>
    <r>
      <rPr>
        <sz val="11"/>
        <color theme="1"/>
        <rFont val="Calibri"/>
        <family val="2"/>
        <scheme val="minor"/>
      </rPr>
      <t>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56' 22,8" LS/ 100' 23' 58,0" BT
</t>
    </r>
  </si>
  <si>
    <t>Distribusi Makanan dan Minuman</t>
  </si>
  <si>
    <t>CV. Tjahaja Baru</t>
  </si>
  <si>
    <t>3/4/2020/ 546/335/At-Geo/DESDM-2020</t>
  </si>
  <si>
    <t>Jl. Raya Siteba Parak Kopi, Kel. Surau Gadang, Kec. Nanggalo, Kota Padang</t>
  </si>
  <si>
    <r>
      <rPr>
        <sz val="11"/>
        <color theme="1"/>
        <rFont val="Calibri"/>
        <family val="2"/>
        <scheme val="minor"/>
      </rPr>
      <t>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53' 49,1" LS/ 100' 22' 30,5" BT
</t>
    </r>
  </si>
  <si>
    <t>Perdagangan Sepeda Motor</t>
  </si>
  <si>
    <t>CV. Berkah Ilahi (Sumur 1)</t>
  </si>
  <si>
    <t>2/21/2020/ 546/389/At-Geo/DESDM-2020</t>
  </si>
  <si>
    <t>Jl. Raya Lubuk Begalung Padang (Komplek UPI)</t>
  </si>
  <si>
    <r>
      <rPr>
        <sz val="11"/>
        <color theme="1"/>
        <rFont val="Calibri"/>
        <family val="2"/>
        <scheme val="minor"/>
      </rPr>
      <t>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57' 31,06" LS/ 100' 23' 44,79" BT
</t>
    </r>
  </si>
  <si>
    <t>Perdagangan Umum</t>
  </si>
  <si>
    <t>CV. Berkah Ilahi (Sumur 2)</t>
  </si>
  <si>
    <t>2/21/2020/ 546/390/At-Geo/DESDM-2020</t>
  </si>
  <si>
    <r>
      <rPr>
        <sz val="11"/>
        <color theme="1"/>
        <rFont val="Calibri"/>
        <family val="2"/>
        <scheme val="minor"/>
      </rPr>
      <t>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57' 30" LS/ 100' 23' 45,93" BT
</t>
    </r>
  </si>
  <si>
    <t>CV. Berkah Ilahi (Sumur 3)</t>
  </si>
  <si>
    <t>2/21/2020/ 546/391/At-Geo/DESDM-2020</t>
  </si>
  <si>
    <r>
      <rPr>
        <sz val="11"/>
        <color theme="1"/>
        <rFont val="Calibri"/>
        <family val="2"/>
        <scheme val="minor"/>
      </rPr>
      <t>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57' 27,4" LS/ 100' 23' 43,66" BT
</t>
    </r>
  </si>
  <si>
    <t>CV. Berkah Ilahi (Sumur 4)</t>
  </si>
  <si>
    <t>2/21/2020/ 546/392/At-Geo/DESDM-2020</t>
  </si>
  <si>
    <r>
      <rPr>
        <sz val="11"/>
        <color theme="1"/>
        <rFont val="Calibri"/>
        <family val="2"/>
        <scheme val="minor"/>
      </rPr>
      <t>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57' 27,4" LS/ 100' 23' 43,62" BT
</t>
    </r>
  </si>
  <si>
    <t>CV. Berkah Ilahi (Sumur 5)</t>
  </si>
  <si>
    <t>2/21/2020/ 546/393/At-Geo/DESDM-2020</t>
  </si>
  <si>
    <r>
      <rPr>
        <sz val="11"/>
        <color theme="1"/>
        <rFont val="Calibri"/>
        <family val="2"/>
        <scheme val="minor"/>
      </rPr>
      <t>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57' 28,76" LS/ 100' 23' 50,64" BT
</t>
    </r>
  </si>
  <si>
    <t>CV. Berkah Ilahi (Sumur 6)</t>
  </si>
  <si>
    <t>2/21/2020/ 546/394/At-Geo/DESDM-2020</t>
  </si>
  <si>
    <r>
      <rPr>
        <sz val="11"/>
        <color theme="1"/>
        <rFont val="Calibri"/>
        <family val="2"/>
        <scheme val="minor"/>
      </rPr>
      <t>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57' 29,81" LS/ 100' 23' 43,71" BT
</t>
    </r>
  </si>
  <si>
    <t>CV. Berkah Ilahi (Sumur 7)</t>
  </si>
  <si>
    <t>2/21/2020/ 546/395/At-Geo/DESDM-2020</t>
  </si>
  <si>
    <r>
      <rPr>
        <sz val="11"/>
        <color theme="1"/>
        <rFont val="Calibri"/>
        <family val="2"/>
        <scheme val="minor"/>
      </rPr>
      <t>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57' 30,15" LS/ 100' 23' 43,46" BT
</t>
    </r>
  </si>
  <si>
    <t>UD. Penggilingan Cabe Cap Singa</t>
  </si>
  <si>
    <t>2/21/2020/ 546/399/At-Geo/DESDM-2020</t>
  </si>
  <si>
    <t>Jl. Bandar Gereja No. 1 RT 01 RW 05, Padang</t>
  </si>
  <si>
    <r>
      <rPr>
        <sz val="11"/>
        <color theme="1"/>
        <rFont val="Calibri"/>
        <family val="2"/>
        <scheme val="minor"/>
      </rPr>
      <t>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57' 29,9" LS/ 100' 21' 27,39" BT
</t>
    </r>
  </si>
  <si>
    <t>Pengolahan Makanan</t>
  </si>
  <si>
    <t>PT Dipo Internasional Pahala Otomotif</t>
  </si>
  <si>
    <t>2/21/2020/ 546/400/At-Geo/DESDM-2020</t>
  </si>
  <si>
    <t>Jl. Jenderal Sulaiman Km 1 Batang Haluan Kec. Pasaman, Kab. Pasaman Barat</t>
  </si>
  <si>
    <r>
      <rPr>
        <sz val="11"/>
        <color theme="1"/>
        <rFont val="Calibri"/>
        <family val="2"/>
        <scheme val="minor"/>
      </rPr>
      <t>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5' 12,63" LS/ 99' 49' 27,15" BT
</t>
    </r>
  </si>
  <si>
    <t>Penjualan Kendaraan Roda Empat</t>
  </si>
  <si>
    <t>PT. Sumber Nuansa Intercom Raya (Mercure Padang Hotel)</t>
  </si>
  <si>
    <t>2/21/2020/ 546/407/At-Geo/DESDM-2020</t>
  </si>
  <si>
    <t>Jl. Purus IV No. 08, Kel. Purus, Kec. Padang Barat, Kota Padang</t>
  </si>
  <si>
    <r>
      <rPr>
        <sz val="11"/>
        <color theme="1"/>
        <rFont val="Calibri"/>
        <family val="2"/>
        <scheme val="minor"/>
      </rPr>
      <t>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56' 11,0" LS/ 100' 21' 11,5" BT
</t>
    </r>
  </si>
  <si>
    <t>PT. Kaluku Indah Permai</t>
  </si>
  <si>
    <t>2/21/2020/ 546/398/At-Geo/DESDM-2020</t>
  </si>
  <si>
    <t>Jor. Tampunik, Nag. Singkarak, Kec. X Koto Singkarak, Kab. Solok</t>
  </si>
  <si>
    <r>
      <rPr>
        <sz val="11"/>
        <color theme="1"/>
        <rFont val="Calibri"/>
        <family val="2"/>
        <scheme val="minor"/>
      </rPr>
      <t>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39' 30,4" LS/ 100' 36' 31,8" BT
</t>
    </r>
  </si>
  <si>
    <t>Taman Bermain dan Rekreasi</t>
  </si>
  <si>
    <t>2/11/2020/ 546/302/At-Geo/DESDM-2020</t>
  </si>
  <si>
    <t>Jl. By Pass KM 23 No. 99, Kel. Batipuh Panjang, Kec. Koto Tangah, Padang</t>
  </si>
  <si>
    <r>
      <rPr>
        <sz val="11"/>
        <color theme="1"/>
        <rFont val="Calibri"/>
        <family val="2"/>
        <scheme val="minor"/>
      </rPr>
      <t>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48' 58,83" LS/ 100' 19' 55,18" BT
</t>
    </r>
  </si>
  <si>
    <t>Perdagangan Eceran Mobil Bekas</t>
  </si>
  <si>
    <t>Kabupaten Padang Pariaman</t>
  </si>
  <si>
    <t>Johan Wijaya</t>
  </si>
  <si>
    <t>10/2/2020/546/280/At-Geo/DESDM-2020</t>
  </si>
  <si>
    <t>Jl. Raya Padang Bukittinggi, Korong Pasa Usang, Nag. Kayu Tanam, Kec. 2x11 Kayu Tanam, Kab. Padang Pariaman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</si>
  <si>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33' 6,84"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19' 16,13" BT</t>
    </r>
  </si>
  <si>
    <t>Stone Crusher</t>
  </si>
  <si>
    <t>PT. Jaya Sentrikon Indonesia (Sumur 4)</t>
  </si>
  <si>
    <t>1/27/2020/546/202/At-Geo/DESDM-2020</t>
  </si>
  <si>
    <t xml:space="preserve">Jl. By Pass KM.27, Korong Kasang Tengah, Nagari Kasang, Kec. Batang Anai, Kab. Padang Pariaman 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</si>
  <si>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47' 31,7"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19' 10,9" BT</t>
    </r>
  </si>
  <si>
    <t>Stone Crusher dan Batching Plant</t>
  </si>
  <si>
    <t>PT. Sarana Mitra Saudara</t>
  </si>
  <si>
    <t>1/15/2020/546/103/At-Geo/DESDM-2020</t>
  </si>
  <si>
    <t>Kor. Palabihan Titian Panjang, Nag. Kayu Tanam, Kec. 2x11 Kayu Tanam, Kab. Padang Pariaman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</si>
  <si>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33' 1,1"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18' 48,9" BT</t>
    </r>
  </si>
  <si>
    <t>Jasa Konstruksi</t>
  </si>
  <si>
    <t>PT. Nindya Beton</t>
  </si>
  <si>
    <t>30/1/2020/546/249/At-Geo/DESDM-2020</t>
  </si>
  <si>
    <t>Jl. By  Pass Km. 26 Kor. Duku, Nag. Kasang, Kec. Batang Anai, Kab. Padang Pariaman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</si>
  <si>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47' 36,2" LS/100</t>
    </r>
    <r>
      <rPr>
        <vertAlign val="superscript"/>
        <sz val="11"/>
        <rFont val="Calibri"/>
        <family val="2"/>
        <scheme val="minor"/>
      </rPr>
      <t xml:space="preserve">o  </t>
    </r>
    <r>
      <rPr>
        <sz val="11"/>
        <rFont val="Calibri"/>
        <family val="2"/>
        <scheme val="minor"/>
      </rPr>
      <t>19' 1,5" BT</t>
    </r>
  </si>
  <si>
    <t>Precast, Stone Crusher dan Batching Plant</t>
  </si>
  <si>
    <t>PT. Japfa Comfeed Indonesia.Tbk Farm Padang 01 (sumur 2)</t>
  </si>
  <si>
    <t>30/1/2020/546/239/At-Geo/DESDM-2020</t>
  </si>
  <si>
    <t>JL. Korong Pasa Limau, Nagari Kapalo Hilalang, Kec. 2x11 Kayu Tanam, Padang Pariaman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</si>
  <si>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29' 44,6"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18' 16,2" BT</t>
    </r>
  </si>
  <si>
    <t>Peternakan Ayam</t>
  </si>
  <si>
    <t>Kabupaten Pasaman Barat</t>
  </si>
  <si>
    <t>Kota Bukittinggi</t>
  </si>
  <si>
    <t>Kota Padang Panjang</t>
  </si>
  <si>
    <t>Kabupaten Agam</t>
  </si>
  <si>
    <t>Kabupaten Solok</t>
  </si>
  <si>
    <t>CV. Lepen Kencana Utama</t>
  </si>
  <si>
    <t>2/11/2020/ 546/306/At-Geo/DESDM-2020</t>
  </si>
  <si>
    <t>Jl. Lintas Sumatera Km. 4, Bungo Tanjung Saok Laweh, Kec. Kubung Solok</t>
  </si>
  <si>
    <r>
      <rPr>
        <sz val="11"/>
        <color theme="1"/>
        <rFont val="Calibri"/>
        <family val="2"/>
        <scheme val="minor"/>
      </rPr>
      <t>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46' 24,1" LS/ 100' 40' 44,1" BT
</t>
    </r>
  </si>
  <si>
    <t>Pengisian Gas Elpiji</t>
  </si>
  <si>
    <t>Kabupaten Limapuluh Kota</t>
  </si>
  <si>
    <t>Zuldigen/Rahmat Jaya (Sumur 3)</t>
  </si>
  <si>
    <t>10/2/2020/546/282/At-Geo/DESDM-2020</t>
  </si>
  <si>
    <t>JL. Pincuran Tinggi, Nag. Mungo, Kec. Luhak, Kab. Lima Puluh Kota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</si>
  <si>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15' 20,0"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41' 41,9" BT</t>
    </r>
  </si>
  <si>
    <t>Peternakan Ayam Petelur</t>
  </si>
  <si>
    <t>Zuldigen/Rahmat Jaya (Sumur 2)</t>
  </si>
  <si>
    <t>2/10/2020/546/283/At-Geo/DESDM-2020</t>
  </si>
  <si>
    <t>Jor. Pincuran Tinggi, Nag. Mungo, Kec. Luhak, Kab. Lima Puluh Kota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</si>
  <si>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15' 19,8" LS/100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41' 37,4" BT
</t>
    </r>
  </si>
  <si>
    <t>Nitras/Rahmat Jaya (Sumur 2)</t>
  </si>
  <si>
    <t>2/10/2020/546/279/At-Geo/DESDM-2020</t>
  </si>
  <si>
    <t>Jor. Tabing, Nag. Kamuyang, Kec. Luhak, Kab. Lima Puluh Kota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</si>
  <si>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15' 29,3"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40' 57,1" BT
</t>
    </r>
  </si>
  <si>
    <t>Antori/4R (Sumur 1)</t>
  </si>
  <si>
    <t>2/10/2020/546/289/At-Geo/DESDM-2020</t>
  </si>
  <si>
    <t>Jor. Padang Rantang, Nag. Koto Tuo, Kec. Harau, Kab. Lima Puluh Kota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</si>
  <si>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11' 3,75" LS/100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38' 38,79" BT
 </t>
    </r>
  </si>
  <si>
    <t>2/10/2020/546/278/At-Geo/DESDM-2020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</si>
  <si>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11' 7"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38' 39,088" BT
</t>
    </r>
  </si>
  <si>
    <t>Nitra/Rahmat Jaya (Sumur 1)</t>
  </si>
  <si>
    <t>2/10/2020/546/280/At-Geo/DESDM-2020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</si>
  <si>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15' 27,8"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40' 56,0" BT
</t>
    </r>
  </si>
  <si>
    <t>Perternakan Ayam pertelur</t>
  </si>
  <si>
    <t>Zuldigen/Rahmat Jaya (Sumur 4)</t>
  </si>
  <si>
    <t>2/10/2020/546/281/At- Geo/DESDM-2020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</si>
  <si>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15' 17,4" LS/ 100' 41' 42,7" BT
</t>
    </r>
  </si>
  <si>
    <t>Pertenakan Ayam Pertelur</t>
  </si>
  <si>
    <t>Zuldigen/Rahmat Jaya (Sumur 1)</t>
  </si>
  <si>
    <t>2/10/2020/546/284/At- Geo/DESDM-2020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</si>
  <si>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15' 19,59"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41' 42,49" BT
</t>
    </r>
  </si>
  <si>
    <t>Nitra/Rahmat Jaya (Sumur 3)</t>
  </si>
  <si>
    <t>2/10/2020/546/287/At-Geo/DESDM-2020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</si>
  <si>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15' 27,0"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41' 1,4" BT</t>
    </r>
  </si>
  <si>
    <t>Nitra/Rahmat Jaya (Sumur 4)</t>
  </si>
  <si>
    <t>2/10/2020/546/288/At-Geo/DESDM-2020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</si>
  <si>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15' 27,7"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41' 5,6" BT</t>
    </r>
  </si>
  <si>
    <t>Yurneweli/Abang Adek (Sumur 2)</t>
  </si>
  <si>
    <t>1/30/2020/546/219/At-Geo/DESDM-2020</t>
  </si>
  <si>
    <t>Jor. Tarok, Nag. Andaleh, Kec. Luhak, Kab. Lima Puluh Kota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</si>
  <si>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15' 33,8"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41' 12,8" BT</t>
    </r>
  </si>
  <si>
    <t>Yurneweli/Abang Adek (Sumur 1)</t>
  </si>
  <si>
    <t>30/1/2020/546/218/At-Geo/DESDM-2020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</si>
  <si>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15' 30,9"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41' 13,0" BT</t>
    </r>
  </si>
  <si>
    <t>Astipel (Sumur 2)</t>
  </si>
  <si>
    <t>1/20/2020/546/141/At-Geo/DESDM-2020</t>
  </si>
  <si>
    <t>Jor. Padang Harapan, Nag. Mungka, Kec. Mungka, Kab. Lima Puluh Kota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</si>
  <si>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7' 29,8"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33' 34,0" BT</t>
    </r>
  </si>
  <si>
    <t>Astipel (Sumur 3)</t>
  </si>
  <si>
    <t>1/20/2020/546/142/At-Geo/DESDM-2020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</si>
  <si>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7' 25,5"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33' 31,0" BT</t>
    </r>
  </si>
  <si>
    <t>Astipel (Sumur 1)</t>
  </si>
  <si>
    <t>1/20/2020/546/140/At-Geo/DESDM-2020</t>
  </si>
  <si>
    <t>Jor. Koto Baru, Nag. Mungka, Kec. Mungka, Kab. Lima Puluh Kota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</si>
  <si>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7' 31,8"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33' 12,6" BT</t>
    </r>
  </si>
  <si>
    <t>1/20/2020/546/139/At-Geo/DESDM-2020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</si>
  <si>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7' 28,7" LS/ 100o 33' 32,8" BT</t>
    </r>
  </si>
  <si>
    <t>1/20/2020/546/138/At-Geo/DESDM-2020</t>
  </si>
  <si>
    <t>Jor. Jopan, Nag. Jopan Mangati, Kec. Mungka, Kab. Lima Puluh Kota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</si>
  <si>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6' 48,8"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32' 53,4" BT</t>
    </r>
  </si>
  <si>
    <t>CV. Hargia (Sumur 1)</t>
  </si>
  <si>
    <t>3/6/2020/ 546/473/At-Geo/DESDM-2020</t>
  </si>
  <si>
    <r>
      <rPr>
        <sz val="11"/>
        <color theme="1"/>
        <rFont val="Calibri"/>
        <family val="2"/>
        <scheme val="minor"/>
      </rPr>
      <t>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7' 23,3508" LS/ 100' 33' 24,8868" BT
</t>
    </r>
  </si>
  <si>
    <t>3/6/2020/ 546/474/At-Geo/DESDM-2020</t>
  </si>
  <si>
    <t>Jor. Parumpuang, Nag. Koto Baru, Simalanggang Kab. Limapuluh Kota</t>
  </si>
  <si>
    <r>
      <rPr>
        <sz val="11"/>
        <color theme="1"/>
        <rFont val="Calibri"/>
        <family val="2"/>
        <scheme val="minor"/>
      </rPr>
      <t>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11' 19,4388" LS/ 100' 34' 18,156" BT
</t>
    </r>
  </si>
  <si>
    <t>CV. Hargia (Sumur 2)</t>
  </si>
  <si>
    <t>3/6/2020/ 546/476/At-Geo/DESDM-2020</t>
  </si>
  <si>
    <t>PT. Talenggak Jaya Farm</t>
  </si>
  <si>
    <t>3/6/2020/ 546/475/At-Geo/DESDM-2020</t>
  </si>
  <si>
    <t>Jor. Subadalung, Sungai Kamuyang, Kec. Luhak, Kab. Limapuluh Kota</t>
  </si>
  <si>
    <r>
      <rPr>
        <sz val="11"/>
        <color theme="1"/>
        <rFont val="Calibri"/>
        <family val="2"/>
        <scheme val="minor"/>
      </rPr>
      <t>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11' 21,2748" LS/ 100' 34' 23,5812" BT
</t>
    </r>
  </si>
  <si>
    <t>Kota Payakumbuh</t>
  </si>
  <si>
    <t>1/30/2020/546/222/At-Geo/DESDM-2020</t>
  </si>
  <si>
    <t>Jl. Balimbing RT 01 RW 05, Kel. Tiakar, Kec. Payakumbuh, Kota Payakumbuh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</si>
  <si>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13' 34,7"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39' 37,1" BT</t>
    </r>
  </si>
  <si>
    <t>1/30/2020/546/221/At-Geo/DESDM-2020</t>
  </si>
  <si>
    <t>Jl. Sicincin RT 01 RW 04, Kel. Sicincin Padang Cubadak, Kec. Payakumbuh Timur, Kota Payakumbuh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</si>
  <si>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15' 14,1"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38' 42,3" BT</t>
    </r>
  </si>
  <si>
    <t>1/30/2020/546/220/At-Geo/DESDM-2020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</si>
  <si>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15' 16,2" LS/100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38' 42,7" BT</t>
    </r>
  </si>
  <si>
    <t>Kabupaten Dharmasraya</t>
  </si>
  <si>
    <t>PT. Selago Makmur Plantation (Sumur 2)</t>
  </si>
  <si>
    <t>1/30/2020/546/236/At-Geo/DESDM-2020</t>
  </si>
  <si>
    <t>Perumahan Inti PT. Selago Makmur Plantation, Jor. Sungai Likian, Kec. Koto Besar, Kab. Dharmasraya</t>
  </si>
  <si>
    <r>
      <rPr>
        <sz val="11"/>
        <rFont val="Calibri"/>
        <family val="2"/>
        <scheme val="minor"/>
      </rPr>
      <t>1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11' 59,6" LS/100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32' 26,9" BT</t>
    </r>
  </si>
  <si>
    <t>Perkebunan dan Pabrik Pengolahan Kelapa Sawit</t>
  </si>
  <si>
    <t>PT. Selago Makmur Plantation (Sumur 1)</t>
  </si>
  <si>
    <t>1/30/2020/546/234/At-Geo/DESDM-2020</t>
  </si>
  <si>
    <r>
      <rPr>
        <sz val="11"/>
        <rFont val="Calibri"/>
        <family val="2"/>
        <scheme val="minor"/>
      </rPr>
      <t>1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13' 52,3" LS/101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33' 36,1" BT</t>
    </r>
  </si>
  <si>
    <t>PEMBATAS</t>
  </si>
  <si>
    <t>TANGGAL/ NOMOR SK GUBERNUR</t>
  </si>
  <si>
    <t>PT. Intercom Mobilindo</t>
  </si>
  <si>
    <t>16/3/2020/546/528/At-Geo/DESDM-2020</t>
  </si>
  <si>
    <t>Jl. Soekarno Hatta, Kel. Pekan Sinayan, Kec Payakumbuh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</si>
  <si>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15' 8,5" LS/ 100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36' 36,35" BT
</t>
    </r>
  </si>
  <si>
    <t>Dealer Mobil Toyota</t>
  </si>
  <si>
    <t>PT. Japfa Comfeed Indonesia Tbk</t>
  </si>
  <si>
    <t>16/3/2020/546/530/At-Geo/DESDM-2020</t>
  </si>
  <si>
    <t>Jl. Kawasan Indrusri Padang Kav N.S 10 Kel/Ds. Kasang; Kec. Batang Anai; Kab. Padang Pariaman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</si>
  <si>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19' 12,3" LS/ 100</t>
    </r>
    <r>
      <rPr>
        <vertAlign val="superscript"/>
        <sz val="11"/>
        <rFont val="Calibri"/>
        <family val="2"/>
        <scheme val="minor"/>
      </rPr>
      <t xml:space="preserve">o  </t>
    </r>
    <r>
      <rPr>
        <sz val="11"/>
        <rFont val="Calibri"/>
        <family val="2"/>
        <scheme val="minor"/>
      </rPr>
      <t xml:space="preserve">47' 0,1" BT
</t>
    </r>
  </si>
  <si>
    <t>Industri Ransum Pakan Ternak</t>
  </si>
  <si>
    <t>RM. Lamun Ombak</t>
  </si>
  <si>
    <t>9/3/2020/546/490/At-Geo/DESDM-2020</t>
  </si>
  <si>
    <t>JL. Khatib Sulaiman No.99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</si>
  <si>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54' 31,8"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21' 12,5" BT</t>
    </r>
  </si>
  <si>
    <t>Rumah Makan</t>
  </si>
  <si>
    <t>PT. Asia Bio Hub Indonesia</t>
  </si>
  <si>
    <t>9/3/2020/546/488/At-Geo/DESDM-2020</t>
  </si>
  <si>
    <t>Jl. Raya By Pass Km 16 Koto Tangah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</si>
  <si>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51'3 5,5" LS/ 100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22' 27,3" BT</t>
    </r>
  </si>
  <si>
    <t>Stockpile Cangkang Sawit</t>
  </si>
  <si>
    <t>PT. Everbright</t>
  </si>
  <si>
    <t>9/3/2020/546/409/At-Geo/DESDM-2020</t>
  </si>
  <si>
    <t>Jl. Raya By pass Km 13 Kel. Sungai Sapiah, Kec. Kuranji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</si>
  <si>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48' 39,2" LS/ 100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18' 58,0" BT</t>
    </r>
  </si>
  <si>
    <t>Gelanggang Renang</t>
  </si>
  <si>
    <t>Bintang Jaya (4x7 Toko Oleh-oleh)</t>
  </si>
  <si>
    <t>9/3/20120546/492/At-Geo/DESDM-2020</t>
  </si>
  <si>
    <t>Jl. Belakang Olo 1 No. 22 Kampung jao Kec. Padang Barat,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</si>
  <si>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56' 37,8" LS/100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21' 26,2" BT</t>
    </r>
  </si>
  <si>
    <t>Produksi Makanan</t>
  </si>
  <si>
    <t>PT. Lubuk Guna Migas</t>
  </si>
  <si>
    <t>4/3/2020/546/336/At-Geo/DESDM-2020</t>
  </si>
  <si>
    <t>Jl. By Pass Padang - Bukittinggi Km. 17, Kel. Lubuk Buaya, Kec. Koto Tangah, Kota Padang, Prv. Sumatera Barat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</si>
  <si>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48' 56,658"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19' 26,905" BT</t>
    </r>
  </si>
  <si>
    <t>PT. Sri Janya Agro</t>
  </si>
  <si>
    <t>21/2/2020/546/386/At-Geo/DESDM-2020</t>
  </si>
  <si>
    <t>Jl. By Pass Km. 25, Kor. Sungai Pinang, Nag. Kasang Tangah, Kec. Batang Anai, Kab. Padang Pariaman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</si>
  <si>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48' 3,118"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19' 26,074" BT</t>
    </r>
  </si>
  <si>
    <t>Perdagangan Rempah- rempah Hasil Bumi</t>
  </si>
  <si>
    <t>21/2/2020/546/384/At-Geo/DESDM-2020</t>
  </si>
  <si>
    <t>Jl. By Pass Km. 19 No. 19, Kel. Kota Panjang Ikua Koto, Kec. Koto Tangah, Kota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</si>
  <si>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50' 17,464"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21' 20,447" BT</t>
    </r>
  </si>
  <si>
    <t>21/2/2020/546/382/At-Geo/DESDM-2020</t>
  </si>
  <si>
    <t>Jl. By Pass Km. 16, Kel. Koto Panjang Ikua Koto, Kec. Koto Tangah, Kota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</si>
  <si>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51' 49,8" LS/100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22' 37,5" BT</t>
    </r>
  </si>
  <si>
    <t>21/2/2020/546/385/At-Geo/DESDM-2020</t>
  </si>
  <si>
    <t>Jl. By Pass KM. 19 No. 19, Kel. Kota Panjang Ikua Koto, Kec. Koto Tangah, Kota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</si>
  <si>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50' 17,6" LS/100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21' 20,4" BT</t>
    </r>
  </si>
  <si>
    <t>21/2/2020/546/387/At-Geo/DESDM-2020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</si>
  <si>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48' 3,372"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19' 22,980" BT</t>
    </r>
  </si>
  <si>
    <t>21/2/2020/546/388/At-Geo/DESDM-2020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</si>
  <si>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47' 59,749"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19' 27,166" BT</t>
    </r>
  </si>
  <si>
    <t>PT. Thamrin Karya Titanium</t>
  </si>
  <si>
    <t>21/2/2020/546/396/At-Geo/DESDM-2020</t>
  </si>
  <si>
    <t>Jl. M.H. Hamrin No. 88 E,F,G,H,I, Kel. Belakang Pondok, Kec. Padang Selatan, Kota Padang, Prov Sumatera Barat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</si>
  <si>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57' 23,0" LS/100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21' 40,73" BT</t>
    </r>
  </si>
  <si>
    <t>Karaoke Keluarga</t>
  </si>
  <si>
    <t>Karaoke dan Resto Happy Family</t>
  </si>
  <si>
    <t>21/2/2020/546/404/At-Geo/DESDM-2020</t>
  </si>
  <si>
    <t>Jl. Hayam Wuruk No. 26, Kel. Belakang Tangsi, Kec. Padang Barat, Kota Padang, Prov Sumatera Barat.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</si>
  <si>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57' 33,6"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21' 15,9" BT</t>
    </r>
  </si>
  <si>
    <t>Karaoke dan Restoran</t>
  </si>
  <si>
    <t>PT. Savali Agung Mulya</t>
  </si>
  <si>
    <t>21/2/2020/546/406/At-Geo/DESDM-2020</t>
  </si>
  <si>
    <t>Jl. Hayam Wuruk No. 31, Kel. Belakang Tangsi, Kec. Padang Barat, Kota Padang, Prov Sumatera Barat.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</si>
  <si>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57' 18,7" LS/100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18,5" BT</t>
    </r>
  </si>
  <si>
    <t>Hotel</t>
  </si>
  <si>
    <t>PT. Sawitech</t>
  </si>
  <si>
    <t>18/2/2020/546/347/At-Geo/DESDM-2020</t>
  </si>
  <si>
    <t>Jl. By Pass No. 168 Km. 20 Kel. Balai Gadang, Kec. Koto Tangah, Kota Padang, Prov. Sumatera Barat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</si>
  <si>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50' 9,9"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21' 3,4" BT</t>
    </r>
  </si>
  <si>
    <t>Warkshop dan Bengkel</t>
  </si>
  <si>
    <t>18/2/2020/546/351/At-Geo/DESDM-2020</t>
  </si>
  <si>
    <t>Jl. Komplek Perkantoran PT. Japfa Comfeed Indonesia Tbk, Kawasan Indrustri Padang Kav N.S 10. Nag. Kasang, Kec. Batang Anai, Kab. Padang Pariaman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</si>
  <si>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47' 4,19"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19' 18,31" BT</t>
    </r>
  </si>
  <si>
    <t>Perdagangan Besar, Pakan Ternak Ayam Potong</t>
  </si>
  <si>
    <t>18/2/2020/546/348/At-Geo/DESDM-2020</t>
  </si>
  <si>
    <t xml:space="preserve">Jl. By Pass No. 168 Km. 20 Kel. Balai Gadang, Kec. Koto Tangah, Kota Padang, </t>
  </si>
  <si>
    <r>
      <rPr>
        <sz val="11"/>
        <rFont val="Calibri"/>
        <family val="2"/>
        <scheme val="minor"/>
      </rPr>
      <t>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50' 9,5"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21' 3,1" BT</t>
    </r>
  </si>
  <si>
    <t>Workshop dan Bengkel</t>
  </si>
  <si>
    <t>18/2/2020/546/346/At-Geo/DESDM-2020</t>
  </si>
  <si>
    <t>Jl. By Pass Km. 168 KM. 20 Kel. Balai Gadang, Kec. Koto Tangah, Kota Padang</t>
  </si>
  <si>
    <r>
      <rPr>
        <sz val="11"/>
        <rFont val="Calibri"/>
        <family val="2"/>
        <scheme val="minor"/>
      </rPr>
      <t>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50'10,3"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21'3,5" BT</t>
    </r>
  </si>
  <si>
    <t>PT. Ang Ruku  Sejahtera (Hotel Padang)</t>
  </si>
  <si>
    <t>13/2/2020/546/325/At-Geo/DESDM-2020</t>
  </si>
  <si>
    <t>Jl. Bagindo Aziz Chan No. 28, Kota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</si>
  <si>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56' 56,1"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21' 5,1" BT</t>
    </r>
  </si>
  <si>
    <t>PT. Toko Besi Sumber Baru</t>
  </si>
  <si>
    <t>11/2/2020/546/308/At-Geo/DESDM-2020</t>
  </si>
  <si>
    <t>Jl. Prof. M. Yamin , No 185 A, Rt 001, Rw 002, Kel. Belakang Tangsi,  Kec. Padang Barat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</si>
  <si>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57'6,84"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21'23,98" BT</t>
    </r>
  </si>
  <si>
    <t>Perdagangan Bahan Bangunan</t>
  </si>
  <si>
    <t>11/2/2020/546/309/At-Geo/DESDM-2020</t>
  </si>
  <si>
    <t>Jl. By Pass No. 7, Parak Laweh, Pulau Aia Nan xx, Kota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</si>
  <si>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58' 21,26"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23' 38,47" BT</t>
    </r>
  </si>
  <si>
    <t>11/2/2020/546/307/At-Geo/DESDM-2020</t>
  </si>
  <si>
    <t>Jl. Belakang Tangsi 1, No. 25 C, Kel. Belakang Tangsi, Kota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</si>
  <si>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57'6,48"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21'23,96" BT</t>
    </r>
  </si>
  <si>
    <t>Perdangan Bahan Bangunan</t>
  </si>
  <si>
    <t>11/2/2020/546/305/At-Geo/DESDM-2020</t>
  </si>
  <si>
    <t>Jl. Andalas 1, Kel. Andalas, Kec. Padang Timur, Kota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</si>
  <si>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56'33,1"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22'45,5" BT</t>
    </r>
  </si>
  <si>
    <t>Perdagangan Besar Sepeda Motor Baru</t>
  </si>
  <si>
    <t>PT. Tjahaja Baru</t>
  </si>
  <si>
    <t>11/2/2020/546/304/At-Geo/DESDM-2020</t>
  </si>
  <si>
    <t>Jl. Lubuk Bagalung No. 51, Kel. Lubuk Begalung Nan xx, Kota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</si>
  <si>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58' 28,7"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24' 0,5" BT</t>
    </r>
  </si>
  <si>
    <t>PT. Vima Bungawas</t>
  </si>
  <si>
    <t>4/2/2020/546/264/At-Geo/DESDM-2020</t>
  </si>
  <si>
    <t>Jl. By Pass Km. 16, Kel, Aie Pacah, Kec. Koto Tangah, Kota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</si>
  <si>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52' 3,47"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22' 47,88" BT</t>
    </r>
  </si>
  <si>
    <t>Distributor Utama dari Kendaran dan Suku Cadang</t>
  </si>
  <si>
    <t>PT.  Mitra Dharma Usaha Sehati</t>
  </si>
  <si>
    <t>4/2/2020/546/263/At-Geo/DESDM-2020</t>
  </si>
  <si>
    <t>Jl. By Pass, Kel. Air Pacah,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</si>
  <si>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52' 19,244"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22' 57,66" BT</t>
    </r>
  </si>
  <si>
    <t>PT. Cahaya Murni Andalas Permai</t>
  </si>
  <si>
    <t>4/2/2020/546/262/At-Geo/DESDM-2020</t>
  </si>
  <si>
    <t>Jl. Raya By Pass Km. 9 Rt. 04 Rw. 12 Kel. Pampangan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</si>
  <si>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59' 2,5"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23' 37,8" BT</t>
    </r>
  </si>
  <si>
    <t>Industri Furniture</t>
  </si>
  <si>
    <t>PT. Karya Cahaya Selaras Bersama</t>
  </si>
  <si>
    <t>30/2/2020/546/238/At-Geo/DESDM-2020</t>
  </si>
  <si>
    <t>Jl. M.H . Thamrin No. 71, Kel. Ranah Parak Rumbio, Kel. Padang Selatan, Kota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</si>
  <si>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57' 21,6"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22' 3,7" BT</t>
    </r>
  </si>
  <si>
    <t>30/2/2020/546/237/At-Geo/DESDM-2020</t>
  </si>
  <si>
    <t>Jl. Adinegoro No. 111, Kel. Lubuk Buaya, Kec. Koto Tangah, Kota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</si>
  <si>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50'5,7"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19'38,9" BT</t>
    </r>
  </si>
  <si>
    <t>Perdangan Sepeda Motor</t>
  </si>
  <si>
    <t>PT. Incasi Raya</t>
  </si>
  <si>
    <t>24/2/2020/546/193/At-Geo/DESDM-2020</t>
  </si>
  <si>
    <t>JL. Diponegoro No. 7 Belakang Tangsi, Padang</t>
  </si>
  <si>
    <t>0o 57' 9,528" LS/ 100o 21' 17,55" BT</t>
  </si>
  <si>
    <t>Perdagangan Besar Buah Mengandung minyak</t>
  </si>
  <si>
    <t>24/1/2020/546/192/At-Geo/DESDM-2020</t>
  </si>
  <si>
    <r>
      <rPr>
        <sz val="11"/>
        <rFont val="Calibri"/>
        <family val="2"/>
        <scheme val="minor"/>
      </rPr>
      <t>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57' 9,588" LS/ 100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21' 18,498" BT</t>
    </r>
  </si>
  <si>
    <t>15/1/2020/546/96/At-Geo/DESDM-2020</t>
  </si>
  <si>
    <t>JL. Prof Dr Hamka No. 2 A, Kelurahan Air Tawar Timur Kec. Padang Utara, Kota Padang</t>
  </si>
  <si>
    <r>
      <rPr>
        <sz val="11"/>
        <rFont val="Calibri"/>
        <family val="2"/>
        <scheme val="minor"/>
      </rPr>
      <t>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56' 12,99" LS/ 100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21' 21,18" BT</t>
    </r>
  </si>
  <si>
    <t>Perdagangan Besar  Mobil Baru</t>
  </si>
  <si>
    <t>PT. Hotel Indonesia Natour (Grand Inna Muara Hotel)</t>
  </si>
  <si>
    <t>15/1/2020/546/97/At-Geo/DESDM-2020</t>
  </si>
  <si>
    <t>Jl. Gereja No. 34 Kel/Ds. Belakang Tangsi Kec. Padang Barat, Kota Padang</t>
  </si>
  <si>
    <r>
      <rPr>
        <sz val="11"/>
        <rFont val="Calibri"/>
        <family val="2"/>
        <scheme val="minor"/>
      </rPr>
      <t>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57' 29,2" LS/ 100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21' 25,8" BT</t>
    </r>
  </si>
  <si>
    <t>PT. Jirah Anugraha Rezeki (HW Hotel)</t>
  </si>
  <si>
    <t>15/1/2020/546/107/At-Geo/DESDM-2020</t>
  </si>
  <si>
    <t>JL. Hayam Wuruk No. 16, Kel. Belakang Tangsi, Kec. Padang Barat, Kota Padang</t>
  </si>
  <si>
    <r>
      <rPr>
        <sz val="11"/>
        <rFont val="Calibri"/>
        <family val="2"/>
        <scheme val="minor"/>
      </rPr>
      <t>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57' 30,9" LS/ 100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21' 18,7" BT</t>
    </r>
  </si>
  <si>
    <t>PT. Usaha Inti Padang</t>
  </si>
  <si>
    <t>10/2/2020/546/296/At-Geo/DESDM-2020</t>
  </si>
  <si>
    <t>Jl. Kawasan Industri Padang Lot NS 09 Kel. Kasang Kec. Batang Anai Kabupaten Padang Pariaman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</si>
  <si>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47'11,2"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19'18,6" BT</t>
    </r>
  </si>
  <si>
    <t>Industri Minyak Mentah Kelapa Sawit</t>
  </si>
  <si>
    <t>PT. Artho Langgeng Mandiri</t>
  </si>
  <si>
    <t>18/2/2020/546/350/At-Geo/DESDM-2020</t>
  </si>
  <si>
    <t>Jl. By pass Km. 25, Kor. Sungai Pinang, Nag. Kasang Tangah, Kec. Batang Anai, Kab. Padang Pariaman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</si>
  <si>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47' 59,4"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19' 20,3" BT</t>
    </r>
  </si>
  <si>
    <t>Retensi Repair Repaint Tabung Gas 3 Kg</t>
  </si>
  <si>
    <t>PT. Statika Mitra Sarana</t>
  </si>
  <si>
    <t>18/3/2020/546/542/At-geo/DESDM-2020</t>
  </si>
  <si>
    <t>Jl. Jorong Siguruang Desa Guguk Kuranji Hilir Kecamatan Sungai Limau Padang Pariaman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</si>
  <si>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28' 33,6" LS/100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 xml:space="preserve">00' 40,3" BT
 </t>
    </r>
  </si>
  <si>
    <t>Perdagangan Umum (Crusher)</t>
  </si>
  <si>
    <t>18/3/2020/546/543/At-Geo/DESDM-2020</t>
  </si>
  <si>
    <t>Jl. Korong Palabihan Titian Panjang, Kayu Tanam 2x11 Kayu Tanam Padang Pariaman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</si>
  <si>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33' 1,1" LS/100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 xml:space="preserve">18' 48,9" BT
</t>
    </r>
  </si>
  <si>
    <t>PT. Agrowiratama</t>
  </si>
  <si>
    <t>21/2/2020/546/410/At-Geo/DESDM-2020</t>
  </si>
  <si>
    <t>JL. Perumahan Divisi B, Sub Blok F 13.  Jor. Air Haji, Nag. Sungai Aur, Kec. Sungai Aur, Kab. Pasaman Barat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</si>
  <si>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9' 42,1" LS/99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>37' 55,4" BT</t>
    </r>
  </si>
  <si>
    <t>Perkebunan Kelapa Sawit</t>
  </si>
  <si>
    <t>21/2/2020/546/401/At-Geo/DESDM-2020</t>
  </si>
  <si>
    <t>Jl. Perumahan Divisi B, Sub. Blok F. 13. Jor. Air Haji, Nag. Sungai Aur, Kec. Sungai Aur, Kab. Pasaman Barat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</si>
  <si>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9' 36,2" LS/ 99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37' 56,8" BT</t>
    </r>
  </si>
  <si>
    <t>21/2/2020/546/397/At-Geo/DESDM-2020</t>
  </si>
  <si>
    <t>Jl. Perumahan Divisi B, Sub. Blok C. 10. Jor. Air Haji, Nag. Sungai Aur, Kab. Pasaman Barat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</si>
  <si>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11' 10,2" LS/ 199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38' 7,6" BT</t>
    </r>
  </si>
  <si>
    <t>Kabupaten Tanah Datar</t>
  </si>
  <si>
    <t>PT. Sam Indo Perkasa (Grand Rocky Hotel)</t>
  </si>
  <si>
    <t>10/2/2020/546/277/At-Geo/DESDM-2020</t>
  </si>
  <si>
    <t>Jl. Dr. Abdul Rifal, Kel. Kayu Kubu, Kec. Guguk Panjang, Kota Bukittinggi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</si>
  <si>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18'10,12"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21'56,60" BT</t>
    </r>
  </si>
  <si>
    <t>PT.  Mitra Beton Mandiri</t>
  </si>
  <si>
    <t>13/2/2020/546/324/At-Geo/DESDM-2020</t>
  </si>
  <si>
    <t>Jl. Soekarno Hatta No. 33 Kec. Payakumbuh Barat, Payakumbuh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</si>
  <si>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13'2,7"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36'31,7" BT</t>
    </r>
  </si>
  <si>
    <t>Pengelolahan/ Produk Beton</t>
  </si>
  <si>
    <t>PT. Agung Abadi Putra Mandiri</t>
  </si>
  <si>
    <t>13/2/2020/546/323/At-Geo/DESDM-2020</t>
  </si>
  <si>
    <t>Jl. Jorong Sipatai, Nagari Taram, Kec. Harau, Kab. Limapuluh Kota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</si>
  <si>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11'57,3"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41'42,6" BT</t>
    </r>
  </si>
  <si>
    <t>Peternakan Unggas</t>
  </si>
  <si>
    <t>21/2/2020/546/402/At-Geo/DESDM-2020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</si>
  <si>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11' 52,2" LS/100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41' 38,1" BT</t>
    </r>
  </si>
  <si>
    <t>Pertenakan Unggas</t>
  </si>
  <si>
    <t>PT. Gunung Naga Mas</t>
  </si>
  <si>
    <t>P. SIPA</t>
  </si>
  <si>
    <t>4/8/2019/546/548/At-geo/DESDM-2019</t>
  </si>
  <si>
    <t>Jl. Raya Kuranji Gunung Naga Mas Kav.8 Padang</t>
  </si>
  <si>
    <r>
      <rPr>
        <sz val="11"/>
        <color rgb="FFFF0000"/>
        <rFont val="Calibri"/>
        <family val="2"/>
        <scheme val="minor"/>
      </rPr>
      <t>00</t>
    </r>
    <r>
      <rPr>
        <vertAlign val="superscript"/>
        <sz val="11"/>
        <color rgb="FFFF0000"/>
        <rFont val="Calibri"/>
        <family val="2"/>
        <scheme val="minor"/>
      </rPr>
      <t>o</t>
    </r>
    <r>
      <rPr>
        <sz val="11"/>
        <color rgb="FFFF0000"/>
        <rFont val="Calibri"/>
        <family val="2"/>
        <scheme val="minor"/>
      </rPr>
      <t xml:space="preserve"> 55' 21,8" LS/100</t>
    </r>
    <r>
      <rPr>
        <vertAlign val="superscript"/>
        <sz val="11"/>
        <color rgb="FFFF0000"/>
        <rFont val="Calibri"/>
        <family val="2"/>
        <scheme val="minor"/>
      </rPr>
      <t xml:space="preserve">o </t>
    </r>
    <r>
      <rPr>
        <sz val="11"/>
        <color rgb="FFFF0000"/>
        <rFont val="Calibri"/>
        <family val="2"/>
        <scheme val="minor"/>
      </rPr>
      <t xml:space="preserve">25' 21,8" BT
 </t>
    </r>
  </si>
  <si>
    <t>Air Minum</t>
  </si>
  <si>
    <t>PT. Tirta Investama (Aqua-Danone)</t>
  </si>
  <si>
    <t>2/14/2019/546/248/At-Geo/DESDM-2019</t>
  </si>
  <si>
    <t>Nagari Batang Barus, Dusun V Jor. Kayu Aro Kab. Solok</t>
  </si>
  <si>
    <r>
      <rPr>
        <sz val="11"/>
        <color rgb="FFFF0000"/>
        <rFont val="Calibri"/>
        <family val="2"/>
        <scheme val="minor"/>
      </rPr>
      <t>00</t>
    </r>
    <r>
      <rPr>
        <vertAlign val="superscript"/>
        <sz val="11"/>
        <color rgb="FFFF0000"/>
        <rFont val="Calibri"/>
        <family val="2"/>
        <scheme val="minor"/>
      </rPr>
      <t>o</t>
    </r>
    <r>
      <rPr>
        <sz val="11"/>
        <color rgb="FFFF0000"/>
        <rFont val="Calibri"/>
        <family val="2"/>
        <scheme val="minor"/>
      </rPr>
      <t xml:space="preserve"> 58' 03,3" LS/ 100</t>
    </r>
    <r>
      <rPr>
        <vertAlign val="superscript"/>
        <sz val="11"/>
        <color rgb="FFFF0000"/>
        <rFont val="Calibri"/>
        <family val="2"/>
        <scheme val="minor"/>
      </rPr>
      <t xml:space="preserve">o </t>
    </r>
    <r>
      <rPr>
        <sz val="11"/>
        <color rgb="FFFF0000"/>
        <rFont val="Calibri"/>
        <family val="2"/>
        <scheme val="minor"/>
      </rPr>
      <t xml:space="preserve">00' 00" BT
</t>
    </r>
  </si>
  <si>
    <t>PT. Japfa Comfeed Indonesia.Tbk (sumur 1)</t>
  </si>
  <si>
    <t>7/23/2019/546/1161/At-Geo/DESDM-2019</t>
  </si>
  <si>
    <t>Jorong Padang Tongga, Nag. Manggopoh, Kec. Lbk Basung, Kab. Agam</t>
  </si>
  <si>
    <r>
      <rPr>
        <sz val="11"/>
        <color rgb="FFFF0000"/>
        <rFont val="Calibri"/>
        <family val="2"/>
        <scheme val="minor"/>
      </rPr>
      <t>00</t>
    </r>
    <r>
      <rPr>
        <vertAlign val="superscript"/>
        <sz val="11"/>
        <color rgb="FFFF0000"/>
        <rFont val="Calibri"/>
        <family val="2"/>
        <scheme val="minor"/>
      </rPr>
      <t>o</t>
    </r>
    <r>
      <rPr>
        <sz val="11"/>
        <color rgb="FFFF0000"/>
        <rFont val="Calibri"/>
        <family val="2"/>
        <scheme val="minor"/>
      </rPr>
      <t xml:space="preserve"> 16' 56,7" LS/99</t>
    </r>
    <r>
      <rPr>
        <vertAlign val="superscript"/>
        <sz val="11"/>
        <color rgb="FFFF0000"/>
        <rFont val="Calibri"/>
        <family val="2"/>
        <scheme val="minor"/>
      </rPr>
      <t xml:space="preserve">o </t>
    </r>
    <r>
      <rPr>
        <sz val="11"/>
        <color rgb="FFFF0000"/>
        <rFont val="Calibri"/>
        <family val="2"/>
        <scheme val="minor"/>
      </rPr>
      <t>57' 34,4" BT</t>
    </r>
  </si>
  <si>
    <t>Pekan Ternak &amp; Ayam Potong</t>
  </si>
  <si>
    <t>PT. Japfa Comfeed Indonesia.Tbk (sumur 2)</t>
  </si>
  <si>
    <t>7/23/2019/546/1162/At-Geo/DESDM-2019</t>
  </si>
  <si>
    <r>
      <rPr>
        <sz val="11"/>
        <color rgb="FFFF0000"/>
        <rFont val="Calibri"/>
        <family val="2"/>
        <scheme val="minor"/>
      </rPr>
      <t>00</t>
    </r>
    <r>
      <rPr>
        <vertAlign val="superscript"/>
        <sz val="11"/>
        <color rgb="FFFF0000"/>
        <rFont val="Calibri"/>
        <family val="2"/>
        <scheme val="minor"/>
      </rPr>
      <t>o</t>
    </r>
    <r>
      <rPr>
        <sz val="11"/>
        <color rgb="FFFF0000"/>
        <rFont val="Calibri"/>
        <family val="2"/>
        <scheme val="minor"/>
      </rPr>
      <t xml:space="preserve"> 17' 07,2" LS/99</t>
    </r>
    <r>
      <rPr>
        <vertAlign val="superscript"/>
        <sz val="11"/>
        <color rgb="FFFF0000"/>
        <rFont val="Calibri"/>
        <family val="2"/>
        <scheme val="minor"/>
      </rPr>
      <t>o</t>
    </r>
    <r>
      <rPr>
        <sz val="11"/>
        <color rgb="FFFF0000"/>
        <rFont val="Calibri"/>
        <family val="2"/>
        <scheme val="minor"/>
      </rPr>
      <t xml:space="preserve"> 57' 31,0" BT</t>
    </r>
  </si>
  <si>
    <t>PT. Umega Sembilan Berlian</t>
  </si>
  <si>
    <t>8/14/2019/546/1540/At-Geo/DESDM-2019</t>
  </si>
  <si>
    <t>Jl. Lintas Sumatera, Nag. Gunung Medan, Kec. Sitiung, Kab. Dharmasraya</t>
  </si>
  <si>
    <r>
      <rPr>
        <sz val="11"/>
        <color rgb="FFFF0000"/>
        <rFont val="Calibri"/>
        <family val="2"/>
        <scheme val="minor"/>
      </rPr>
      <t>1</t>
    </r>
    <r>
      <rPr>
        <vertAlign val="superscript"/>
        <sz val="11"/>
        <color rgb="FFFF0000"/>
        <rFont val="Calibri"/>
        <family val="2"/>
        <scheme val="minor"/>
      </rPr>
      <t>o</t>
    </r>
    <r>
      <rPr>
        <sz val="11"/>
        <color rgb="FFFF0000"/>
        <rFont val="Calibri"/>
        <family val="2"/>
        <scheme val="minor"/>
      </rPr>
      <t xml:space="preserve"> 1' 16,9" LS/101</t>
    </r>
    <r>
      <rPr>
        <vertAlign val="superscript"/>
        <sz val="11"/>
        <color rgb="FFFF0000"/>
        <rFont val="Calibri"/>
        <family val="2"/>
        <scheme val="minor"/>
      </rPr>
      <t xml:space="preserve">o </t>
    </r>
    <r>
      <rPr>
        <sz val="11"/>
        <color rgb="FFFF0000"/>
        <rFont val="Calibri"/>
        <family val="2"/>
        <scheme val="minor"/>
      </rPr>
      <t>36' 20,5" BT</t>
    </r>
  </si>
  <si>
    <t>Air Minum Kemasan</t>
  </si>
  <si>
    <t>CV. Tirta Alam Sumatera</t>
  </si>
  <si>
    <t>8/14/2019/546/1542/At-Geo/DESDM-2019</t>
  </si>
  <si>
    <t>Jor. Balai Timur, Nag. Sei Rumbai Timur, Kec. Sungai Rumbai, Kab. Dharmasraya</t>
  </si>
  <si>
    <r>
      <rPr>
        <sz val="11"/>
        <color rgb="FFFF0000"/>
        <rFont val="Calibri"/>
        <family val="2"/>
        <scheme val="minor"/>
      </rPr>
      <t>1</t>
    </r>
    <r>
      <rPr>
        <vertAlign val="superscript"/>
        <sz val="11"/>
        <color rgb="FFFF0000"/>
        <rFont val="Calibri"/>
        <family val="2"/>
        <scheme val="minor"/>
      </rPr>
      <t>o</t>
    </r>
    <r>
      <rPr>
        <sz val="11"/>
        <color rgb="FFFF0000"/>
        <rFont val="Calibri"/>
        <family val="2"/>
        <scheme val="minor"/>
      </rPr>
      <t xml:space="preserve"> 13' 29,1" LS/101</t>
    </r>
    <r>
      <rPr>
        <vertAlign val="superscript"/>
        <sz val="11"/>
        <color rgb="FFFF0000"/>
        <rFont val="Calibri"/>
        <family val="2"/>
        <scheme val="minor"/>
      </rPr>
      <t xml:space="preserve">o </t>
    </r>
    <r>
      <rPr>
        <sz val="11"/>
        <color rgb="FFFF0000"/>
        <rFont val="Calibri"/>
        <family val="2"/>
        <scheme val="minor"/>
      </rPr>
      <t>44' 28,7" BT</t>
    </r>
  </si>
  <si>
    <t>CV. Shinta Karya Perdana</t>
  </si>
  <si>
    <t>SIPPAT (Perpanjangan)</t>
  </si>
  <si>
    <t>2/21/2020/546/403/At-Geo/DESDM-2020</t>
  </si>
  <si>
    <t>Perumahan Bungo Mas Tahap III Blok A No. 5/4 Kel. Koto Panjang Ikua Koto Kec. Koto Tangah, Kota Padang</t>
  </si>
  <si>
    <t>-</t>
  </si>
  <si>
    <t>Pengeboran Air Tanah</t>
  </si>
  <si>
    <t>CV. Bintang Kontruksi Utama</t>
  </si>
  <si>
    <t>SIPPAT</t>
  </si>
  <si>
    <t>9/12/2019/546/1808/At-Geo/DESDM-2019</t>
  </si>
  <si>
    <t>Kontraktor/Jasa Kontruksi</t>
  </si>
  <si>
    <t>TOTAL SIP 2020 = 75</t>
  </si>
  <si>
    <t>TOTAL SIPA 2020 = 47</t>
  </si>
  <si>
    <t xml:space="preserve">TOTAL P. SIPA 2020 = </t>
  </si>
  <si>
    <t xml:space="preserve">TOTAL SIPPAT 2020 = </t>
  </si>
  <si>
    <t xml:space="preserve">TOTAL IZIN AIR TANAH KESELURUHAN 2020 = </t>
  </si>
  <si>
    <t>LAMPIRAN SURAT NOMOR: 546/               /AT-Geo/DESDM-2020</t>
  </si>
  <si>
    <t>DAFTAR REKOMENDASI TEKNIS SIP DESEMBER 2019 - 2020</t>
  </si>
  <si>
    <t>DITEG FARM (Gunung Nago Group)</t>
  </si>
  <si>
    <t>12/31/2019/546/2812/AT-Geo/DESDM-2019</t>
  </si>
  <si>
    <t>Batang Timah KM 137 Kinali, Jor VI Koto Selayan, Nag. Kinali, Kab. Pasbar</t>
  </si>
  <si>
    <t>PT. Star Indonesia Ready Mix</t>
  </si>
  <si>
    <t>12/31/2019/546/2815/AT-Geo/DESDM-2019</t>
  </si>
  <si>
    <t>Jor. Batu Tanyuah, Nag. Koto Tangah Batu Hampa Kab. Lima Puluh Kota</t>
  </si>
  <si>
    <t>Pesona Indonesia Mulia</t>
  </si>
  <si>
    <t>12/31/2019/546/2816/AT-Geo/DESDM-2019</t>
  </si>
  <si>
    <t>Jl. Tuanku Nan Receh No. 30 Kel. Kayu Kubu Kec. Guguak Panjang Bukittinggi</t>
  </si>
  <si>
    <t>PT. Mitra Beton Mandiri</t>
  </si>
  <si>
    <t>12/31/2019/546/2817/AT-Geo/DESDM-2019</t>
  </si>
  <si>
    <t>Jl. Lintas Padang Panjang-Solok KM 16, Jor. Kapuah, Nag. Tanjung Barulak, Kab. Tanah Datar</t>
  </si>
  <si>
    <t>TAHUN 2016</t>
  </si>
  <si>
    <t>TANGGAL/NOMOR SURAT REKOMENDASI</t>
  </si>
  <si>
    <r>
      <rPr>
        <b/>
        <sz val="11"/>
        <color rgb="FF000000"/>
        <rFont val="Calibri"/>
        <family val="2"/>
        <scheme val="minor"/>
      </rPr>
      <t xml:space="preserve">PT. JAPFA COMFEED INDONESIA Tbk,                                                          </t>
    </r>
    <r>
      <rPr>
        <sz val="11"/>
        <color indexed="8"/>
        <rFont val="Calibri"/>
        <family val="2"/>
        <scheme val="minor"/>
      </rPr>
      <t>Jorong Padang Tongga, Nagari Manggopoh Kec. Lubuk Basung, Kab. Agam</t>
    </r>
  </si>
  <si>
    <t xml:space="preserve">03- Mar-2016
546-213-2016 </t>
  </si>
  <si>
    <t>Jorong Padang Tongga, Nagari Manggopoh Kec. Lubuk Basung, Kab. Agam</t>
  </si>
  <si>
    <r>
      <rPr>
        <sz val="11"/>
        <color rgb="FF000000"/>
        <rFont val="Calibri"/>
        <family val="2"/>
        <scheme val="minor"/>
      </rPr>
      <t>99</t>
    </r>
    <r>
      <rPr>
        <vertAlign val="superscript"/>
        <sz val="11"/>
        <color indexed="8"/>
        <rFont val="Calibri"/>
        <family val="2"/>
        <scheme val="minor"/>
      </rPr>
      <t>0</t>
    </r>
    <r>
      <rPr>
        <sz val="11"/>
        <color indexed="8"/>
        <rFont val="Calibri"/>
        <family val="2"/>
        <scheme val="minor"/>
      </rPr>
      <t xml:space="preserve"> 57' 34,4' BT 00</t>
    </r>
    <r>
      <rPr>
        <vertAlign val="superscript"/>
        <sz val="11"/>
        <color indexed="8"/>
        <rFont val="Calibri"/>
        <family val="2"/>
        <scheme val="minor"/>
      </rPr>
      <t>0</t>
    </r>
    <r>
      <rPr>
        <sz val="11"/>
        <color indexed="8"/>
        <rFont val="Calibri"/>
        <family val="2"/>
        <scheme val="minor"/>
      </rPr>
      <t xml:space="preserve"> 16' 56,7' LS</t>
    </r>
  </si>
  <si>
    <r>
      <rPr>
        <b/>
        <sz val="11"/>
        <color rgb="FF000000"/>
        <rFont val="Calibri"/>
        <family val="2"/>
        <scheme val="minor"/>
      </rPr>
      <t xml:space="preserve">PT. Usaha Inti Padang,                                                   </t>
    </r>
    <r>
      <rPr>
        <sz val="11"/>
        <color indexed="8"/>
        <rFont val="Calibri"/>
        <family val="2"/>
        <scheme val="minor"/>
      </rPr>
      <t>Kawasan Industri Padang, Desa Kasang, Kec. Batang Anai, Kab. Padang Pariaman.</t>
    </r>
  </si>
  <si>
    <t xml:space="preserve">26-Sep-2016
546-1088-2016 </t>
  </si>
  <si>
    <t>Kawasan Industri Padang, Desa Kasang, Kec. Batang Anai, Kab. Padang Pariaman.</t>
  </si>
  <si>
    <r>
      <rPr>
        <sz val="11"/>
        <color rgb="FF000000"/>
        <rFont val="Calibri"/>
        <family val="2"/>
        <scheme val="minor"/>
      </rPr>
      <t>100</t>
    </r>
    <r>
      <rPr>
        <vertAlign val="superscript"/>
        <sz val="11"/>
        <color indexed="8"/>
        <rFont val="Calibri"/>
        <family val="2"/>
        <scheme val="minor"/>
      </rPr>
      <t>0</t>
    </r>
    <r>
      <rPr>
        <sz val="11"/>
        <color indexed="8"/>
        <rFont val="Calibri"/>
        <family val="2"/>
        <scheme val="minor"/>
      </rPr>
      <t xml:space="preserve"> 19' 17,8' BT 00</t>
    </r>
    <r>
      <rPr>
        <vertAlign val="superscript"/>
        <sz val="11"/>
        <color indexed="8"/>
        <rFont val="Calibri"/>
        <family val="2"/>
        <scheme val="minor"/>
      </rPr>
      <t>0</t>
    </r>
    <r>
      <rPr>
        <sz val="11"/>
        <color indexed="8"/>
        <rFont val="Calibri"/>
        <family val="2"/>
        <scheme val="minor"/>
      </rPr>
      <t xml:space="preserve"> 47' 12,1' LS</t>
    </r>
  </si>
  <si>
    <r>
      <rPr>
        <b/>
        <sz val="11"/>
        <color rgb="FF000000"/>
        <rFont val="Calibri"/>
        <family val="2"/>
        <scheme val="minor"/>
      </rPr>
      <t>PT. TIRTA INVESTAMA,</t>
    </r>
    <r>
      <rPr>
        <sz val="11"/>
        <color indexed="8"/>
        <rFont val="Calibri"/>
        <family val="2"/>
        <scheme val="minor"/>
      </rPr>
      <t xml:space="preserve">                      Jorong Kayu Aro, Nagari Batang Barus, Kec. Gunung Talang, Kab. Solok</t>
    </r>
  </si>
  <si>
    <t xml:space="preserve"> 26-Jul-2016
546-860-2016</t>
  </si>
  <si>
    <t xml:space="preserve"> Jorong Kayu Aro, Nagari Batang Barus, Kec. Gunung Talang, Kab. Solok</t>
  </si>
  <si>
    <r>
      <rPr>
        <sz val="11"/>
        <color rgb="FF000000"/>
        <rFont val="Calibri"/>
        <family val="2"/>
        <scheme val="minor"/>
      </rPr>
      <t>100</t>
    </r>
    <r>
      <rPr>
        <vertAlign val="superscript"/>
        <sz val="11"/>
        <color indexed="8"/>
        <rFont val="Calibri"/>
        <family val="2"/>
        <scheme val="minor"/>
      </rPr>
      <t>0</t>
    </r>
    <r>
      <rPr>
        <sz val="11"/>
        <color indexed="8"/>
        <rFont val="Calibri"/>
        <family val="2"/>
        <scheme val="minor"/>
      </rPr>
      <t xml:space="preserve"> 37' 01,2' BT 00</t>
    </r>
    <r>
      <rPr>
        <vertAlign val="superscript"/>
        <sz val="11"/>
        <color indexed="8"/>
        <rFont val="Calibri"/>
        <family val="2"/>
        <scheme val="minor"/>
      </rPr>
      <t>0</t>
    </r>
    <r>
      <rPr>
        <sz val="11"/>
        <color indexed="8"/>
        <rFont val="Calibri"/>
        <family val="2"/>
        <scheme val="minor"/>
      </rPr>
      <t xml:space="preserve"> 57' 51,0' LS</t>
    </r>
  </si>
  <si>
    <r>
      <rPr>
        <b/>
        <sz val="11"/>
        <color rgb="FF000000"/>
        <rFont val="Calibri"/>
        <family val="2"/>
        <scheme val="minor"/>
      </rPr>
      <t xml:space="preserve">Pemda Kab. Pasaman Barat,                     </t>
    </r>
    <r>
      <rPr>
        <sz val="11"/>
        <color indexed="8"/>
        <rFont val="Calibri"/>
        <family val="2"/>
        <scheme val="minor"/>
      </rPr>
      <t>Jln. Sukarno Hatta No. 03 Pasaman Barat</t>
    </r>
  </si>
  <si>
    <t xml:space="preserve">10-Okt-2016
546-921-2016 </t>
  </si>
  <si>
    <t>Jln. Sukarno Hatta No. 03 Pasaman Barat</t>
  </si>
  <si>
    <t xml:space="preserve"> 09-Sep-2016
546-1051-2016</t>
  </si>
  <si>
    <r>
      <rPr>
        <b/>
        <sz val="11"/>
        <color rgb="FF000000"/>
        <rFont val="Calibri"/>
        <family val="2"/>
        <scheme val="minor"/>
      </rPr>
      <t xml:space="preserve">Pemda Kab. Tanah Datar,                                             </t>
    </r>
    <r>
      <rPr>
        <sz val="11"/>
        <color indexed="8"/>
        <rFont val="Calibri"/>
        <family val="2"/>
        <scheme val="minor"/>
      </rPr>
      <t>Jln. M. Yamin SH. Kab. Tanah Datar</t>
    </r>
  </si>
  <si>
    <t xml:space="preserve">09-Agus-2016
546-913-2016 </t>
  </si>
  <si>
    <t>Jln. M. Yamin SH. Kab. Tanah Datar</t>
  </si>
  <si>
    <r>
      <rPr>
        <b/>
        <sz val="11"/>
        <color rgb="FF000000"/>
        <rFont val="Calibri"/>
        <family val="2"/>
        <scheme val="minor"/>
      </rPr>
      <t>PT. ASTRA INTERNATIONAL, Tbk</t>
    </r>
    <r>
      <rPr>
        <sz val="11"/>
        <color indexed="8"/>
        <rFont val="Calibri"/>
        <family val="2"/>
        <scheme val="minor"/>
      </rPr>
      <t xml:space="preserve">               Jorong Ladang Laweh, Nagari Ladang Laweh, Kec. Banuhampu, Kab. Agam</t>
    </r>
  </si>
  <si>
    <t xml:space="preserve">28-Jun-2016
544-776-2016 </t>
  </si>
  <si>
    <t>Jorong Ladang Laweh, Nagari Ladang Laweh, Kec. Banuhampu, Kab. Agam</t>
  </si>
  <si>
    <r>
      <rPr>
        <sz val="11"/>
        <color rgb="FF000000"/>
        <rFont val="Calibri"/>
        <family val="2"/>
        <scheme val="minor"/>
      </rPr>
      <t>100</t>
    </r>
    <r>
      <rPr>
        <vertAlign val="superscript"/>
        <sz val="11"/>
        <color indexed="8"/>
        <rFont val="Calibri"/>
        <family val="2"/>
        <scheme val="minor"/>
      </rPr>
      <t>0</t>
    </r>
    <r>
      <rPr>
        <sz val="11"/>
        <color indexed="8"/>
        <rFont val="Calibri"/>
        <family val="2"/>
        <scheme val="minor"/>
      </rPr>
      <t xml:space="preserve"> 22' 52,4' BT 01</t>
    </r>
    <r>
      <rPr>
        <vertAlign val="superscript"/>
        <sz val="11"/>
        <color indexed="8"/>
        <rFont val="Calibri"/>
        <family val="2"/>
        <scheme val="minor"/>
      </rPr>
      <t>0</t>
    </r>
    <r>
      <rPr>
        <sz val="11"/>
        <color indexed="8"/>
        <rFont val="Calibri"/>
        <family val="2"/>
        <scheme val="minor"/>
      </rPr>
      <t xml:space="preserve"> 20' 15,6' LS</t>
    </r>
  </si>
  <si>
    <r>
      <rPr>
        <b/>
        <sz val="11"/>
        <color rgb="FF000000"/>
        <rFont val="Calibri"/>
        <family val="2"/>
        <scheme val="minor"/>
      </rPr>
      <t xml:space="preserve">PT. JAPFA COMFEED INDONESIA Tbk,                                                          </t>
    </r>
    <r>
      <rPr>
        <sz val="11"/>
        <color indexed="8"/>
        <rFont val="Calibri"/>
        <family val="2"/>
        <scheme val="minor"/>
      </rPr>
      <t>Jorong Padang Tongga, Nagari Manggo- poh Kec. Lubuk Basung, Kab. Agam</t>
    </r>
  </si>
  <si>
    <t xml:space="preserve">07-Okt-2016
546-1123-2016 </t>
  </si>
  <si>
    <r>
      <rPr>
        <sz val="11"/>
        <color rgb="FF000000"/>
        <rFont val="Calibri"/>
        <family val="2"/>
        <scheme val="minor"/>
      </rPr>
      <t>99</t>
    </r>
    <r>
      <rPr>
        <vertAlign val="superscript"/>
        <sz val="11"/>
        <color indexed="8"/>
        <rFont val="Calibri"/>
        <family val="2"/>
        <scheme val="minor"/>
      </rPr>
      <t>0</t>
    </r>
    <r>
      <rPr>
        <sz val="11"/>
        <color indexed="8"/>
        <rFont val="Calibri"/>
        <family val="2"/>
        <scheme val="minor"/>
      </rPr>
      <t xml:space="preserve"> 57' 34,4' BT 00</t>
    </r>
    <r>
      <rPr>
        <vertAlign val="superscript"/>
        <sz val="11"/>
        <color indexed="8"/>
        <rFont val="Calibri"/>
        <family val="2"/>
        <scheme val="minor"/>
      </rPr>
      <t>0</t>
    </r>
    <r>
      <rPr>
        <sz val="11"/>
        <color indexed="8"/>
        <rFont val="Calibri"/>
        <family val="2"/>
        <scheme val="minor"/>
      </rPr>
      <t xml:space="preserve"> 16' 56,7' LS </t>
    </r>
  </si>
  <si>
    <t xml:space="preserve">08-Mar-2016
546-223-2016 </t>
  </si>
  <si>
    <t>Jorong Kayu Aro, Nagari Batang Barus, Kec. Gunung Talang, Kab. Solok</t>
  </si>
  <si>
    <r>
      <rPr>
        <sz val="11"/>
        <color rgb="FF000000"/>
        <rFont val="Calibri"/>
        <family val="2"/>
        <scheme val="minor"/>
      </rPr>
      <t>100</t>
    </r>
    <r>
      <rPr>
        <vertAlign val="superscript"/>
        <sz val="11"/>
        <color indexed="8"/>
        <rFont val="Calibri"/>
        <family val="2"/>
        <scheme val="minor"/>
      </rPr>
      <t>0</t>
    </r>
    <r>
      <rPr>
        <sz val="11"/>
        <color indexed="8"/>
        <rFont val="Calibri"/>
        <family val="2"/>
        <scheme val="minor"/>
      </rPr>
      <t xml:space="preserve"> 37' 09,0' BT 00</t>
    </r>
    <r>
      <rPr>
        <vertAlign val="superscript"/>
        <sz val="11"/>
        <color indexed="8"/>
        <rFont val="Calibri"/>
        <family val="2"/>
        <scheme val="minor"/>
      </rPr>
      <t>0</t>
    </r>
    <r>
      <rPr>
        <sz val="11"/>
        <color indexed="8"/>
        <rFont val="Calibri"/>
        <family val="2"/>
        <scheme val="minor"/>
      </rPr>
      <t xml:space="preserve"> 58' 03,3' LS</t>
    </r>
  </si>
  <si>
    <r>
      <rPr>
        <b/>
        <sz val="11"/>
        <color rgb="FF000000"/>
        <rFont val="Calibri"/>
        <family val="2"/>
        <scheme val="minor"/>
      </rPr>
      <t>CV. TIRTA ALAM SUMATERA,</t>
    </r>
    <r>
      <rPr>
        <sz val="11"/>
        <color indexed="8"/>
        <rFont val="Calibri"/>
        <family val="2"/>
        <scheme val="minor"/>
      </rPr>
      <t xml:space="preserve">              Nagari Sungai Rumbai Timur, Kec. Sei. Rumbai, Kab. Dharmasraya.</t>
    </r>
  </si>
  <si>
    <t xml:space="preserve">20-Jun-2016
546-722-2016 </t>
  </si>
  <si>
    <t>Nagari Sungai Rumbai Timur, Kec. Sei. Rumbai, Kab. Dharmasraya.</t>
  </si>
  <si>
    <r>
      <rPr>
        <sz val="11"/>
        <color rgb="FF000000"/>
        <rFont val="Calibri"/>
        <family val="2"/>
        <scheme val="minor"/>
      </rPr>
      <t>101</t>
    </r>
    <r>
      <rPr>
        <vertAlign val="superscript"/>
        <sz val="11"/>
        <color indexed="8"/>
        <rFont val="Calibri"/>
        <family val="2"/>
        <scheme val="minor"/>
      </rPr>
      <t>0</t>
    </r>
    <r>
      <rPr>
        <sz val="11"/>
        <color indexed="8"/>
        <rFont val="Calibri"/>
        <family val="2"/>
        <scheme val="minor"/>
      </rPr>
      <t xml:space="preserve"> 44' 28,7' BT 01</t>
    </r>
    <r>
      <rPr>
        <vertAlign val="superscript"/>
        <sz val="11"/>
        <color indexed="8"/>
        <rFont val="Calibri"/>
        <family val="2"/>
        <scheme val="minor"/>
      </rPr>
      <t>0</t>
    </r>
    <r>
      <rPr>
        <sz val="11"/>
        <color indexed="8"/>
        <rFont val="Calibri"/>
        <family val="2"/>
        <scheme val="minor"/>
      </rPr>
      <t xml:space="preserve"> 13' 29,1' LS</t>
    </r>
  </si>
  <si>
    <r>
      <rPr>
        <b/>
        <sz val="11"/>
        <color rgb="FF000000"/>
        <rFont val="Calibri"/>
        <family val="2"/>
        <scheme val="minor"/>
      </rPr>
      <t>PT. UMEGA SEMBILAN BERLIAN</t>
    </r>
    <r>
      <rPr>
        <sz val="11"/>
        <color indexed="8"/>
        <rFont val="Calibri"/>
        <family val="2"/>
        <scheme val="minor"/>
      </rPr>
      <t>,                     Jln. Lintas Sumatera, Jorong Palo Tabek Nagari Gunung Medan, Kec. Sitiung, Kabupaten Dharmasraya.</t>
    </r>
  </si>
  <si>
    <t xml:space="preserve">27-Jul-2016
546-876-2016 </t>
  </si>
  <si>
    <t>Jln. Lintas Sumatera, Jorong Palo Tabek Nagari Gunung Medan, Kec. Sitiung, Kabupaten Dharmasraya.</t>
  </si>
  <si>
    <r>
      <rPr>
        <sz val="11"/>
        <color rgb="FF000000"/>
        <rFont val="Calibri"/>
        <family val="2"/>
        <scheme val="minor"/>
      </rPr>
      <t>101</t>
    </r>
    <r>
      <rPr>
        <vertAlign val="superscript"/>
        <sz val="11"/>
        <color indexed="8"/>
        <rFont val="Calibri"/>
        <family val="2"/>
        <scheme val="minor"/>
      </rPr>
      <t>0</t>
    </r>
    <r>
      <rPr>
        <sz val="11"/>
        <color indexed="8"/>
        <rFont val="Calibri"/>
        <family val="2"/>
        <scheme val="minor"/>
      </rPr>
      <t xml:space="preserve"> 36' 20,5' BT 01</t>
    </r>
    <r>
      <rPr>
        <vertAlign val="superscript"/>
        <sz val="11"/>
        <color indexed="8"/>
        <rFont val="Calibri"/>
        <family val="2"/>
        <scheme val="minor"/>
      </rPr>
      <t>0</t>
    </r>
    <r>
      <rPr>
        <sz val="11"/>
        <color indexed="8"/>
        <rFont val="Calibri"/>
        <family val="2"/>
        <scheme val="minor"/>
      </rPr>
      <t xml:space="preserve"> 01' 16,9' LS</t>
    </r>
  </si>
  <si>
    <r>
      <rPr>
        <b/>
        <sz val="11"/>
        <color rgb="FF000000"/>
        <rFont val="Calibri"/>
        <family val="2"/>
        <scheme val="minor"/>
      </rPr>
      <t xml:space="preserve">PT. Bakri Pasaman Planatation,                     </t>
    </r>
    <r>
      <rPr>
        <sz val="11"/>
        <color indexed="8"/>
        <rFont val="Calibri"/>
        <family val="2"/>
        <scheme val="minor"/>
      </rPr>
      <t>Sei. Aur, Kec. Sei Aur, Kab. Pasaman Barat</t>
    </r>
  </si>
  <si>
    <t xml:space="preserve">09-Sep-2016
546-1047-2016 </t>
  </si>
  <si>
    <t>Sei. Aur, Kec. Sei Aur, Kab. Pasaman Barat</t>
  </si>
  <si>
    <r>
      <rPr>
        <sz val="11"/>
        <color rgb="FF000000"/>
        <rFont val="Calibri"/>
        <family val="2"/>
        <scheme val="minor"/>
      </rPr>
      <t>099</t>
    </r>
    <r>
      <rPr>
        <vertAlign val="superscript"/>
        <sz val="11"/>
        <color indexed="8"/>
        <rFont val="Calibri"/>
        <family val="2"/>
        <scheme val="minor"/>
      </rPr>
      <t>0</t>
    </r>
    <r>
      <rPr>
        <sz val="11"/>
        <color indexed="8"/>
        <rFont val="Calibri"/>
        <family val="2"/>
        <scheme val="minor"/>
      </rPr>
      <t xml:space="preserve"> 38' 49,3' BT 00</t>
    </r>
    <r>
      <rPr>
        <vertAlign val="superscript"/>
        <sz val="11"/>
        <color indexed="8"/>
        <rFont val="Calibri"/>
        <family val="2"/>
        <scheme val="minor"/>
      </rPr>
      <t>0</t>
    </r>
    <r>
      <rPr>
        <sz val="11"/>
        <color indexed="8"/>
        <rFont val="Calibri"/>
        <family val="2"/>
        <scheme val="minor"/>
      </rPr>
      <t xml:space="preserve"> 14' 45,0' LS</t>
    </r>
  </si>
  <si>
    <t xml:space="preserve"> 09-Sep-2016
546-1048-2016</t>
  </si>
  <si>
    <r>
      <rPr>
        <sz val="11"/>
        <color rgb="FF000000"/>
        <rFont val="Calibri"/>
        <family val="2"/>
        <scheme val="minor"/>
      </rPr>
      <t>099</t>
    </r>
    <r>
      <rPr>
        <vertAlign val="superscript"/>
        <sz val="11"/>
        <color indexed="8"/>
        <rFont val="Calibri"/>
        <family val="2"/>
        <scheme val="minor"/>
      </rPr>
      <t>0</t>
    </r>
    <r>
      <rPr>
        <sz val="11"/>
        <color indexed="8"/>
        <rFont val="Calibri"/>
        <family val="2"/>
        <scheme val="minor"/>
      </rPr>
      <t xml:space="preserve"> 28' 45,3' BT 00</t>
    </r>
    <r>
      <rPr>
        <vertAlign val="superscript"/>
        <sz val="11"/>
        <color indexed="8"/>
        <rFont val="Calibri"/>
        <family val="2"/>
        <scheme val="minor"/>
      </rPr>
      <t>0</t>
    </r>
    <r>
      <rPr>
        <sz val="11"/>
        <color indexed="8"/>
        <rFont val="Calibri"/>
        <family val="2"/>
        <scheme val="minor"/>
      </rPr>
      <t xml:space="preserve"> 14' 25,0' LS</t>
    </r>
  </si>
  <si>
    <t>Kota Padang</t>
  </si>
  <si>
    <r>
      <rPr>
        <b/>
        <sz val="11"/>
        <color rgb="FF000000"/>
        <rFont val="Calibri"/>
        <family val="2"/>
        <scheme val="minor"/>
      </rPr>
      <t>PT. GUNUNG NAGA MAS,</t>
    </r>
    <r>
      <rPr>
        <sz val="11"/>
        <color indexed="8"/>
        <rFont val="Calibri"/>
        <family val="2"/>
        <scheme val="minor"/>
      </rPr>
      <t xml:space="preserve">                                Jln. Raya Kuranji Lambung Bukit Kav. 8, Kampung Pinang, Pauh Padang</t>
    </r>
  </si>
  <si>
    <t xml:space="preserve">03-Mar-2016
546-214-2016 </t>
  </si>
  <si>
    <t xml:space="preserve"> Jln. Raya Kuranji Lambung Bukit Kav. 8, Kampung Pinang, Pauh Padang</t>
  </si>
  <si>
    <r>
      <rPr>
        <sz val="11"/>
        <color rgb="FF000000"/>
        <rFont val="Calibri"/>
        <family val="2"/>
        <scheme val="minor"/>
      </rPr>
      <t>100</t>
    </r>
    <r>
      <rPr>
        <vertAlign val="superscript"/>
        <sz val="11"/>
        <color indexed="8"/>
        <rFont val="Calibri"/>
        <family val="2"/>
        <scheme val="minor"/>
      </rPr>
      <t>0</t>
    </r>
    <r>
      <rPr>
        <sz val="11"/>
        <color indexed="8"/>
        <rFont val="Calibri"/>
        <family val="2"/>
        <scheme val="minor"/>
      </rPr>
      <t xml:space="preserve"> 25' 21,8' BT 00</t>
    </r>
    <r>
      <rPr>
        <vertAlign val="superscript"/>
        <sz val="11"/>
        <color indexed="8"/>
        <rFont val="Calibri"/>
        <family val="2"/>
        <scheme val="minor"/>
      </rPr>
      <t>0</t>
    </r>
    <r>
      <rPr>
        <sz val="11"/>
        <color indexed="8"/>
        <rFont val="Calibri"/>
        <family val="2"/>
        <scheme val="minor"/>
      </rPr>
      <t xml:space="preserve"> 55' 30,1' LS</t>
    </r>
  </si>
  <si>
    <r>
      <rPr>
        <b/>
        <sz val="11"/>
        <color rgb="FF000000"/>
        <rFont val="Calibri"/>
        <family val="2"/>
        <scheme val="minor"/>
      </rPr>
      <t xml:space="preserve">HOTEL PANGERAN BEACH,                         </t>
    </r>
    <r>
      <rPr>
        <sz val="11"/>
        <color indexed="8"/>
        <rFont val="Calibri"/>
        <family val="2"/>
        <scheme val="minor"/>
      </rPr>
      <t xml:space="preserve">                                 Jln. Juanda No. 79, Padang</t>
    </r>
  </si>
  <si>
    <t xml:space="preserve"> 06-Apr-2016
546-383-2016</t>
  </si>
  <si>
    <t xml:space="preserve"> Jln. Juanda No. 79, Padang</t>
  </si>
  <si>
    <r>
      <rPr>
        <sz val="11"/>
        <color rgb="FF000000"/>
        <rFont val="Calibri"/>
        <family val="2"/>
        <scheme val="minor"/>
      </rPr>
      <t>100</t>
    </r>
    <r>
      <rPr>
        <vertAlign val="superscript"/>
        <sz val="11"/>
        <color indexed="8"/>
        <rFont val="Calibri"/>
        <family val="2"/>
        <scheme val="minor"/>
      </rPr>
      <t>0</t>
    </r>
    <r>
      <rPr>
        <sz val="11"/>
        <color indexed="8"/>
        <rFont val="Calibri"/>
        <family val="2"/>
        <scheme val="minor"/>
      </rPr>
      <t xml:space="preserve"> 21' 00,1' BT 00</t>
    </r>
    <r>
      <rPr>
        <vertAlign val="superscript"/>
        <sz val="11"/>
        <color indexed="8"/>
        <rFont val="Calibri"/>
        <family val="2"/>
        <scheme val="minor"/>
      </rPr>
      <t>0</t>
    </r>
    <r>
      <rPr>
        <sz val="11"/>
        <color indexed="8"/>
        <rFont val="Calibri"/>
        <family val="2"/>
        <scheme val="minor"/>
      </rPr>
      <t xml:space="preserve"> 55' 24,3' LS</t>
    </r>
  </si>
  <si>
    <r>
      <rPr>
        <b/>
        <sz val="11"/>
        <color rgb="FF000000"/>
        <rFont val="Calibri"/>
        <family val="2"/>
        <scheme val="minor"/>
      </rPr>
      <t xml:space="preserve">HOTEL PANGERAN CITY,                            </t>
    </r>
    <r>
      <rPr>
        <sz val="11"/>
        <color indexed="8"/>
        <rFont val="Calibri"/>
        <family val="2"/>
        <scheme val="minor"/>
      </rPr>
      <t xml:space="preserve">                  Jln. Bobi No. 3-5, RT. 002 RW. 001, Kel. Kampung Pondok, Kec. Padang Barat, Kota Padang</t>
    </r>
  </si>
  <si>
    <t xml:space="preserve"> 08-Jun-2016
546-678-2016</t>
  </si>
  <si>
    <t xml:space="preserve"> Jln. Bobi No. 3-5, RT. 002 RW. 001, Kel. Kampung Pondok, Kec. Padang Barat, Kota Padang</t>
  </si>
  <si>
    <r>
      <rPr>
        <sz val="11"/>
        <color rgb="FF000000"/>
        <rFont val="Calibri"/>
        <family val="2"/>
        <scheme val="minor"/>
      </rPr>
      <t>100</t>
    </r>
    <r>
      <rPr>
        <vertAlign val="superscript"/>
        <sz val="11"/>
        <color indexed="8"/>
        <rFont val="Calibri"/>
        <family val="2"/>
        <scheme val="minor"/>
      </rPr>
      <t>0</t>
    </r>
    <r>
      <rPr>
        <sz val="11"/>
        <color indexed="8"/>
        <rFont val="Calibri"/>
        <family val="2"/>
        <scheme val="minor"/>
      </rPr>
      <t xml:space="preserve"> 21' 32,9' BT 00</t>
    </r>
    <r>
      <rPr>
        <vertAlign val="superscript"/>
        <sz val="11"/>
        <color indexed="8"/>
        <rFont val="Calibri"/>
        <family val="2"/>
        <scheme val="minor"/>
      </rPr>
      <t>0</t>
    </r>
    <r>
      <rPr>
        <sz val="11"/>
        <color indexed="8"/>
        <rFont val="Calibri"/>
        <family val="2"/>
        <scheme val="minor"/>
      </rPr>
      <t xml:space="preserve"> 57' 19,2' LS</t>
    </r>
  </si>
  <si>
    <r>
      <rPr>
        <b/>
        <sz val="11"/>
        <color rgb="FF000000"/>
        <rFont val="Calibri"/>
        <family val="2"/>
        <scheme val="minor"/>
      </rPr>
      <t>PT. Trakindo Utama Cabang Padang</t>
    </r>
    <r>
      <rPr>
        <sz val="11"/>
        <color indexed="8"/>
        <rFont val="Calibri"/>
        <family val="2"/>
        <scheme val="minor"/>
      </rPr>
      <t>,                                     Jln. Sumatera No. 242 RT. 001 RW 002, Kel Ulak Karan Kec. Padang Utara Kota Padang.</t>
    </r>
  </si>
  <si>
    <t xml:space="preserve">10-Jul-2016
546-922-2016 </t>
  </si>
  <si>
    <t>Jln. Sumatera No. 242 RT. 001 RW 002, Kel Ulak Karan Kec. Padang Utara Kota Padang.</t>
  </si>
  <si>
    <r>
      <rPr>
        <sz val="11"/>
        <color rgb="FF000000"/>
        <rFont val="Calibri"/>
        <family val="2"/>
        <scheme val="minor"/>
      </rPr>
      <t>101</t>
    </r>
    <r>
      <rPr>
        <vertAlign val="superscript"/>
        <sz val="11"/>
        <color indexed="8"/>
        <rFont val="Calibri"/>
        <family val="2"/>
        <scheme val="minor"/>
      </rPr>
      <t>0</t>
    </r>
    <r>
      <rPr>
        <sz val="11"/>
        <color indexed="8"/>
        <rFont val="Calibri"/>
        <family val="2"/>
        <scheme val="minor"/>
      </rPr>
      <t xml:space="preserve"> 21' 03,9' BT 00</t>
    </r>
    <r>
      <rPr>
        <vertAlign val="superscript"/>
        <sz val="11"/>
        <color indexed="8"/>
        <rFont val="Calibri"/>
        <family val="2"/>
        <scheme val="minor"/>
      </rPr>
      <t>0</t>
    </r>
    <r>
      <rPr>
        <sz val="11"/>
        <color indexed="8"/>
        <rFont val="Calibri"/>
        <family val="2"/>
        <scheme val="minor"/>
      </rPr>
      <t xml:space="preserve"> 54' 30,8' LS</t>
    </r>
  </si>
  <si>
    <t>TOTAL SIP 2016 = 6</t>
  </si>
  <si>
    <t>TOTAL SIPA 2016 = 7</t>
  </si>
  <si>
    <t>TOTAL P. SIPA 2016 = 4</t>
  </si>
  <si>
    <t>TOTAL SIPPAT 2016 = 0</t>
  </si>
  <si>
    <t>TOTAL IZIN AIR TANAH KESELURUHAN 2016 = 17</t>
  </si>
  <si>
    <t>PT. Tiga Laskar Beton</t>
  </si>
  <si>
    <t>21/08/2019/546/1601/ At-Gei/DESDM-2019</t>
  </si>
  <si>
    <t>Jl. Raya Indarung KM 10, Kelurahan Bandar Buat, Kec. Lubuk Kilangan, Kota Padang, Prov. Sumatera Barat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</si>
  <si>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57' 1,54"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26' 20,92" BT</t>
    </r>
  </si>
  <si>
    <t>Contractor/Ready Mix/Concrete Pump</t>
  </si>
  <si>
    <t>PT. Hotel MInang Mandiri</t>
  </si>
  <si>
    <t>14/08/2019/546/1543/At-Geo/DESDM-2019</t>
  </si>
  <si>
    <t>Jl. Prof. Dr. Hamka No 2 A, Kel. Air Tawar Timur, Kec. Padang Urata, Kota Padang, Prov. Sumatera Barat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</si>
  <si>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54' 9,07"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21' 4,75" BT</t>
    </r>
  </si>
  <si>
    <t>Jasa Perhotelan</t>
  </si>
  <si>
    <t>PT. Transco Pratama</t>
  </si>
  <si>
    <t>06/08/2019/546/1388/At-Geo/DESDM-2019</t>
  </si>
  <si>
    <t>Jl. By Pass Pampangan, Kelurahan Pampangan Nan XX, Kec. Lubug Begalung, Kota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</si>
  <si>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59' 7,36"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23' 20,94 BT</t>
    </r>
  </si>
  <si>
    <t>Gudang, Pool Kendaraan dan Bengkel</t>
  </si>
  <si>
    <t xml:space="preserve">PT. Gajah Motor </t>
  </si>
  <si>
    <t>06/08/2019/546/1400/At-Geo/DESDM-2019</t>
  </si>
  <si>
    <t>Jl. By Pass KM 23, Kelurahan Air Pecah, Kec. Koto Tangah, Kota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</si>
  <si>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49' 24"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20' 7,758" BT</t>
    </r>
  </si>
  <si>
    <t xml:space="preserve">Perdangan Barang </t>
  </si>
  <si>
    <t>21/8/2019/546/1600/ At - Geo/DESDM-2019</t>
  </si>
  <si>
    <t>PT. Japfa Comfeed Indonesia. Tbk. Kawasan Industri Padang Kav N.S. 10 Nagari Kasang, Kec. Batang Anai, Kabupaten Padang Pariaman, Prov. Sumatera Barat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</si>
  <si>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47' 4,19" LS/100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19' 18,31" BT</t>
    </r>
  </si>
  <si>
    <t>Perdangan Besar, Pakan Ternak dan Ayam Potong</t>
  </si>
  <si>
    <t xml:space="preserve"> PT. Sri Janya Agro </t>
  </si>
  <si>
    <t>21/08/2019/546/1610/At-Geo/DESDM-2019</t>
  </si>
  <si>
    <t>jl. By Pass KM 25 Sungai Pinang, Nagari Kasang, Kec. Batang Anai, Kab. Padang Pariaman, Prov. Sumatera Barat</t>
  </si>
  <si>
    <t>Perdangan Rempah Rempah Hasil Bumi</t>
  </si>
  <si>
    <t>21/08/2019/546/1608/At-Geo/DESDM-2019</t>
  </si>
  <si>
    <t>0o 48' 3,372" LS/100o 19' 22,980" BT</t>
  </si>
  <si>
    <t>PT. Bumi Artha Rekaperdana</t>
  </si>
  <si>
    <t>SIP  Eksplorasi</t>
  </si>
  <si>
    <t>21/08/2019/546/1611/At-Geo/DESDM-2019</t>
  </si>
  <si>
    <t>jl. Pasir Impun No. 98 Bandung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</si>
  <si>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57' 37,59"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37' 3,56" BT</t>
    </r>
  </si>
  <si>
    <t>Kontraktor</t>
  </si>
  <si>
    <t>A,</t>
  </si>
  <si>
    <t xml:space="preserve">PT. Bumi Sarimas Indonesia </t>
  </si>
  <si>
    <t>21/08/2019/546/1598/At- Geo/DESDM-2019</t>
  </si>
  <si>
    <t>Jalan Raya Padang BUkit Tinggi KM 21, Nagari Kasang, Kec. Batang Anai, Kab. Padang Pariaman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</si>
  <si>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47' 14,3" LS/ 100o 18' 58,3" BT</t>
    </r>
  </si>
  <si>
    <t>Industri Olahan Kelapa</t>
  </si>
  <si>
    <t>TAHUN 2017</t>
  </si>
  <si>
    <r>
      <rPr>
        <b/>
        <sz val="9"/>
        <color rgb="FF000000"/>
        <rFont val="Calibri"/>
        <family val="2"/>
      </rPr>
      <t>RS. Siti Hawa</t>
    </r>
    <r>
      <rPr>
        <sz val="9"/>
        <color indexed="8"/>
        <rFont val="Calibri"/>
        <family val="2"/>
      </rPr>
      <t xml:space="preserve">
Jln. Parak Gadang Raya No. 35 A, Padang</t>
    </r>
  </si>
  <si>
    <t>13-2-2017
546/208/Periz-DPM&amp;PTSP/II/2017</t>
  </si>
  <si>
    <t xml:space="preserve"> 28 -2-2017
546/302/AT-GEO/DESDM-2017</t>
  </si>
  <si>
    <t>Jln. Parak gadang Raya No. 35 A, Padang</t>
  </si>
  <si>
    <t>100° 22' 39,0" BT
00°  56' 53,9" LS</t>
  </si>
  <si>
    <t>Rumah Sakit</t>
  </si>
  <si>
    <r>
      <rPr>
        <b/>
        <sz val="9"/>
        <color rgb="FF000000"/>
        <rFont val="Calibri"/>
        <family val="2"/>
      </rPr>
      <t>Universitas Negeri Padang</t>
    </r>
    <r>
      <rPr>
        <sz val="9"/>
        <color indexed="8"/>
        <rFont val="Calibri"/>
        <family val="2"/>
      </rPr>
      <t xml:space="preserve">
Jl. Prof. Hamka, Padang</t>
    </r>
  </si>
  <si>
    <t>6-3-2017 
546/1280-Periz/DPM&amp;PTSP/III/2017</t>
  </si>
  <si>
    <t xml:space="preserve"> 14 -3-2017
546/487/At-Geo/DESDM-2017</t>
  </si>
  <si>
    <t>Universitas Negeri Padang
Jl. Prof. Hamka, Padang</t>
  </si>
  <si>
    <t>100° 21' 00,9" BT
00°  53' 51,11" LS</t>
  </si>
  <si>
    <t>Pendidikan</t>
  </si>
  <si>
    <r>
      <rPr>
        <b/>
        <sz val="9"/>
        <color rgb="FF000000"/>
        <rFont val="Calibri"/>
        <family val="2"/>
      </rPr>
      <t>PT. Astra Internasional Tbk, Cab Padang (Auto 2000)</t>
    </r>
    <r>
      <rPr>
        <sz val="9"/>
        <color indexed="8"/>
        <rFont val="Calibri"/>
        <family val="2"/>
      </rPr>
      <t xml:space="preserve">
Jln. Khatib Sulaiman No. 2000, Padang</t>
    </r>
  </si>
  <si>
    <t>20-3-2017 
546/1332/Periz-DPM&amp;PTSP/III/2017</t>
  </si>
  <si>
    <t xml:space="preserve"> 10 -4-2017
546/643/AT-GEO/DESDM-2017</t>
  </si>
  <si>
    <t>Jln. Khatib Sulaiman No. 2000, Padang</t>
  </si>
  <si>
    <t>100° 21' 09,7" BT
00°  54' 20,5" LS</t>
  </si>
  <si>
    <t>Automotif</t>
  </si>
  <si>
    <r>
      <rPr>
        <b/>
        <sz val="9"/>
        <color rgb="FF000000"/>
        <rFont val="Calibri"/>
        <family val="2"/>
      </rPr>
      <t>Bina Usaha Keluarga Sedep Roso</t>
    </r>
    <r>
      <rPr>
        <sz val="9"/>
        <color indexed="8"/>
        <rFont val="Calibri"/>
        <family val="2"/>
      </rPr>
      <t xml:space="preserve">
Jl. Palinggam No. 32 RT/RW 004/004 Kelurahan Pasa Gadang Kec. Padang Selatan</t>
    </r>
  </si>
  <si>
    <t>27-3-2017 
546/352/Periz-DPM&amp;PTSP/III/2017</t>
  </si>
  <si>
    <t xml:space="preserve"> 26-4-2017
546/717/At-Geo/DESDM-2017</t>
  </si>
  <si>
    <t>Jalan Palinggam No. 23 Padang</t>
  </si>
  <si>
    <t>100° 22' 09" BT
00°  57' 39,2" LS</t>
  </si>
  <si>
    <t>Saus Sambal</t>
  </si>
  <si>
    <r>
      <rPr>
        <b/>
        <sz val="9"/>
        <color rgb="FF000000"/>
        <rFont val="Calibri"/>
        <family val="2"/>
      </rPr>
      <t>Rumah Sakit Yos Sudarso</t>
    </r>
    <r>
      <rPr>
        <sz val="9"/>
        <color indexed="8"/>
        <rFont val="Calibri"/>
        <family val="2"/>
      </rPr>
      <t xml:space="preserve">
Jalan Situjuh No. 1 Padang</t>
    </r>
  </si>
  <si>
    <t>27-3-2017
546/349/Periz-DPM&amp;PTSP/III/2017</t>
  </si>
  <si>
    <t xml:space="preserve"> 8-6-2017
546/963/At-Geo/DESDM-2017</t>
  </si>
  <si>
    <t>disamping gudang gas RS Yos Sudarso</t>
  </si>
  <si>
    <t>100° 21' 47,5" BT
00°  56' 13,1" LS</t>
  </si>
  <si>
    <t>27-3-2017
546/350/Periz-DPM&amp;PTSP/III/2017</t>
  </si>
  <si>
    <t>didepan gedung Adelwis RS Yos Sudarso</t>
  </si>
  <si>
    <t>100° 22' 08,9" BT
00°  57' 39,1" LS</t>
  </si>
  <si>
    <t>27-3-2017
546/351/Periz-DPM&amp;PTSP/III/2017</t>
  </si>
  <si>
    <t>di belakang gedung Adelwis RS Yos Sudarso</t>
  </si>
  <si>
    <t>100° 21' 46,4" BT
00°  56' 14,9" LS</t>
  </si>
  <si>
    <t>31-3-2017
546/364/Periz-DPM&amp;PTSP/III/2017</t>
  </si>
  <si>
    <t>di Asrama Putri  RS Yos Sudarso</t>
  </si>
  <si>
    <t>100° 21' 50" BT
00°  56' 13,9" LS</t>
  </si>
  <si>
    <r>
      <rPr>
        <b/>
        <sz val="9"/>
        <color rgb="FF000000"/>
        <rFont val="Calibri"/>
        <family val="2"/>
      </rPr>
      <t>PT. Astra Internasional Tbk, Cab.Padang (Auto 2000)</t>
    </r>
    <r>
      <rPr>
        <sz val="9"/>
        <color indexed="8"/>
        <rFont val="Calibri"/>
        <family val="2"/>
      </rPr>
      <t xml:space="preserve">
Jl.Bypass KM.12 Kel.Sei Sapih Kec. Kuranji Padang</t>
    </r>
  </si>
  <si>
    <t>30-3-2017
546/361/Periz-DPM&amp;PTSP/III/2017</t>
  </si>
  <si>
    <t xml:space="preserve"> 26-4-2017
546/718/At-Geo/DESDM-2017</t>
  </si>
  <si>
    <t>Jalan By pass KM. 12 Kuranji Padang</t>
  </si>
  <si>
    <t>100° 23' 42,1" BT
00°  57' 39,2" LS</t>
  </si>
  <si>
    <r>
      <rPr>
        <b/>
        <sz val="9"/>
        <color rgb="FF000000"/>
        <rFont val="Calibri"/>
        <family val="2"/>
      </rPr>
      <t>PT. Trida Nusa Pratama</t>
    </r>
    <r>
      <rPr>
        <sz val="9"/>
        <color indexed="8"/>
        <rFont val="Calibri"/>
        <family val="2"/>
      </rPr>
      <t xml:space="preserve">
Jln. Damar No. 42 RT 04 RW 03 
Kel. Olo Kec. Padang Barat, Padang</t>
    </r>
  </si>
  <si>
    <t>11-4-2017
546/392/Periz-DPM&amp;PTSP/III/2017</t>
  </si>
  <si>
    <t xml:space="preserve"> 26 -4-2017
546/708/At-Geo/DESDM-2017</t>
  </si>
  <si>
    <t>Komplek Muara Sport Center
Jln. Batang Arau No. 46 Padang</t>
  </si>
  <si>
    <t>100° 21' 37,7" BT
00°  57' 49,4" LS</t>
  </si>
  <si>
    <t>Perdagangan</t>
  </si>
  <si>
    <r>
      <rPr>
        <b/>
        <sz val="9"/>
        <color rgb="FF000000"/>
        <rFont val="Calibri"/>
        <family val="2"/>
      </rPr>
      <t>PT. Multimas Sumber Harapan</t>
    </r>
    <r>
      <rPr>
        <sz val="9"/>
        <color indexed="8"/>
        <rFont val="Calibri"/>
        <family val="2"/>
      </rPr>
      <t xml:space="preserve">
Jln. Pulau Karam No.88, kel.Berok Nipah Kec. Padang Barat Kota Padang</t>
    </r>
  </si>
  <si>
    <t>8-5-2017
540/441/Periz-DPM&amp;PTSP/V/2017</t>
  </si>
  <si>
    <t xml:space="preserve"> 19-5-2017
546/853/At-Geo/DESDM-2017</t>
  </si>
  <si>
    <t>Jln. Pulau Karam No.88, kel.Berok Nipah Kec. Padang Barat Kota Padang</t>
  </si>
  <si>
    <t>100° 21' 37,9" BT
00°  57' 47,3" LS</t>
  </si>
  <si>
    <t>Industri es kristal</t>
  </si>
  <si>
    <r>
      <rPr>
        <b/>
        <sz val="9"/>
        <color rgb="FF000000"/>
        <rFont val="Calibri"/>
        <family val="2"/>
      </rPr>
      <t>RSJ. Puti Bungsu,</t>
    </r>
    <r>
      <rPr>
        <sz val="9"/>
        <color indexed="8"/>
        <rFont val="Calibri"/>
        <family val="2"/>
      </rPr>
      <t xml:space="preserve">
 Jalan H. Agus Salim No.36 Kota Padang</t>
    </r>
  </si>
  <si>
    <t>29-5-2017
540/464-Periz/DPM&amp;PTSP/V/2017</t>
  </si>
  <si>
    <t xml:space="preserve"> 19-6-2017
546/1036/At-Geo/DESDM-2017</t>
  </si>
  <si>
    <t>Jalan H. Agus Salim No.36 Kota Padang</t>
  </si>
  <si>
    <t>100° 22' 04,0" BT
00°  56' 44,0" LS</t>
  </si>
  <si>
    <r>
      <rPr>
        <b/>
        <sz val="9"/>
        <color rgb="FF000000"/>
        <rFont val="Calibri"/>
        <family val="2"/>
      </rPr>
      <t xml:space="preserve">PT. Kristal Minang Sejati, </t>
    </r>
    <r>
      <rPr>
        <sz val="9"/>
        <color indexed="8"/>
        <rFont val="Calibri"/>
        <family val="2"/>
      </rPr>
      <t xml:space="preserve">
Jln. By Pass Km.19 Tanjung Aur, Padang</t>
    </r>
  </si>
  <si>
    <t>27-9-2017
540/645-Periz/DPM&amp;PTSP/IX/2017</t>
  </si>
  <si>
    <t xml:space="preserve"> 17-10-2017
546/1670/At-Geo/DESDM-2017</t>
  </si>
  <si>
    <t>Jaln. By Pass Km.19 Tanjung Aur, Padang</t>
  </si>
  <si>
    <t>100° 21' 28,3" BT
00°  50' 16,3" LS</t>
  </si>
  <si>
    <r>
      <rPr>
        <b/>
        <sz val="9"/>
        <color rgb="FF000000"/>
        <rFont val="Calibri"/>
        <family val="2"/>
      </rPr>
      <t xml:space="preserve">PT. Teluk Bayur Bulk Terminal, </t>
    </r>
    <r>
      <rPr>
        <sz val="9"/>
        <color indexed="8"/>
        <rFont val="Calibri"/>
        <family val="2"/>
      </rPr>
      <t xml:space="preserve">
Jl. Banjarmasin No.6-8 Teluk Bayut Utara, Padang</t>
    </r>
  </si>
  <si>
    <t>6-11-2017
546/694-Periz/DPM&amp;PTSP/XI/2017</t>
  </si>
  <si>
    <t xml:space="preserve"> 17-11-2017
546/1831/At-Geo/DESDM-2017</t>
  </si>
  <si>
    <t>Jl. Banjarmasin No.6-8 Teluk Bayut Utara, Padang</t>
  </si>
  <si>
    <t>100° 35' 24,9" BT
00° 27' 09,2" LS</t>
  </si>
  <si>
    <t xml:space="preserve">Jasa pembangunan dan penyewaan tengki penyimpanan CPO </t>
  </si>
  <si>
    <r>
      <rPr>
        <b/>
        <sz val="9"/>
        <color rgb="FF000000"/>
        <rFont val="Calibri"/>
        <family val="2"/>
      </rPr>
      <t xml:space="preserve">Semen Padang Hospital, </t>
    </r>
    <r>
      <rPr>
        <sz val="9"/>
        <color indexed="8"/>
        <rFont val="Calibri"/>
        <family val="2"/>
      </rPr>
      <t xml:space="preserve">
Jl. By Pass Km 7 Kel. Pisang Kec. Pauh, Padang</t>
    </r>
  </si>
  <si>
    <t>20-11-2017
540/713-Periz/DPM&amp;PTSP/XI/2017</t>
  </si>
  <si>
    <t xml:space="preserve"> 27-11-2017
546/1875/At-Geo/DESDM-2017</t>
  </si>
  <si>
    <t>Jl. By Pass Km 7 Kel. Pisang Kec. Pauh, Padang</t>
  </si>
  <si>
    <t>100° 23' 54,5" BT
00°  56' 31,7" LS</t>
  </si>
  <si>
    <t>Pelayanan Kesehatan</t>
  </si>
  <si>
    <r>
      <rPr>
        <b/>
        <sz val="9"/>
        <color rgb="FF000000"/>
        <rFont val="Calibri"/>
        <family val="2"/>
      </rPr>
      <t>RSUD Achmad  Mochtar,</t>
    </r>
    <r>
      <rPr>
        <sz val="9"/>
        <color indexed="8"/>
        <rFont val="Calibri"/>
        <family val="2"/>
      </rPr>
      <t xml:space="preserve">
Jln. A. Rivai Bukittinggi</t>
    </r>
  </si>
  <si>
    <t>13-2-2017 
546/210-Periz/DPM&amp;PTSP/II/2017</t>
  </si>
  <si>
    <t xml:space="preserve"> 28 -2-2017
546/381/AT-GEO/DESDM-2017</t>
  </si>
  <si>
    <t>RSUD Achmad  Mochtar,
Jln. A. Rivai Bukittinggi</t>
  </si>
  <si>
    <t>100° 22' 01,5" BT
00°  17' 54,1" LS</t>
  </si>
  <si>
    <r>
      <rPr>
        <b/>
        <sz val="9"/>
        <color rgb="FF000000"/>
        <rFont val="Calibri"/>
        <family val="2"/>
      </rPr>
      <t>RSIA. Fadhila,</t>
    </r>
    <r>
      <rPr>
        <sz val="9"/>
        <color indexed="8"/>
        <rFont val="Calibri"/>
        <family val="2"/>
      </rPr>
      <t xml:space="preserve">
Jln. Beringin No. 5 Batusangkar, Kab. Tanah Datar</t>
    </r>
  </si>
  <si>
    <t>23-3-2017 
546/347/Periz-DPM&amp;PTSP/III/2017</t>
  </si>
  <si>
    <t xml:space="preserve"> 17 -4-2017
546/652/At-Geo/DESDM-2017</t>
  </si>
  <si>
    <t>Jln. Beringin No. 5 Batusangkar, Kab. Tanah Datar</t>
  </si>
  <si>
    <t>100° 34' 53,8" BT
00°  26' 55" LS</t>
  </si>
  <si>
    <r>
      <rPr>
        <b/>
        <sz val="9"/>
        <color rgb="FF000000"/>
        <rFont val="Calibri"/>
        <family val="2"/>
      </rPr>
      <t>PT. Emer Citra Agung</t>
    </r>
    <r>
      <rPr>
        <sz val="9"/>
        <color indexed="8"/>
        <rFont val="Calibri"/>
        <family val="2"/>
      </rPr>
      <t xml:space="preserve">
G Mada Prm Gading Jaya RT.003,Koto Baru Bandar Lampung
</t>
    </r>
  </si>
  <si>
    <t>14-7-2017 
546/524-Periz/DPM&amp;PTSP/VII/2017</t>
  </si>
  <si>
    <t xml:space="preserve"> 26-7-2017
546/1325/At-Geo/DESDM-2017</t>
  </si>
  <si>
    <t>Emersia Hotel &amp; Resort Jln. Hamka No. 41 
Jorong Parak Jua Nagari Baringin Kec. Lima 
Kaum Kab. Tanah Datar</t>
  </si>
  <si>
    <t>100° 35' 24,9" BT
00°  27' 09,2" LS</t>
  </si>
  <si>
    <r>
      <rPr>
        <b/>
        <sz val="9"/>
        <color rgb="FF000000"/>
        <rFont val="Calibri"/>
        <family val="2"/>
      </rPr>
      <t>PT.Kunango Jantan</t>
    </r>
    <r>
      <rPr>
        <sz val="9"/>
        <color indexed="8"/>
        <rFont val="Calibri"/>
        <family val="2"/>
      </rPr>
      <t xml:space="preserve">
 Jalan By Pass Km.25 Korong Sungai Pinang Nagari Kasang Kec. Batang Anai Kab. Padang Pariaman</t>
    </r>
  </si>
  <si>
    <t>12-5-2017
546/446/Periz-DPM&amp;PTSP/V/2017</t>
  </si>
  <si>
    <t xml:space="preserve"> 13-6-2017
546/998/At-Geo/DESDM-2017</t>
  </si>
  <si>
    <t>Jalan By Pass Km.25 Korong Sungai Pinang Nagari Kasang Kec. Batang Anai Kab. Padang Pariaman</t>
  </si>
  <si>
    <t>100° 19' 32,2" BT
00°  47' 56,2" LS</t>
  </si>
  <si>
    <t>Industri logam dasar besi dan baja</t>
  </si>
  <si>
    <r>
      <rPr>
        <b/>
        <sz val="9"/>
        <color rgb="FF000000"/>
        <rFont val="Calibri"/>
        <family val="2"/>
      </rPr>
      <t>RSUD Kab. Pasaman Barat</t>
    </r>
    <r>
      <rPr>
        <sz val="9"/>
        <color indexed="8"/>
        <rFont val="Calibri"/>
        <family val="2"/>
      </rPr>
      <t xml:space="preserve">
Jln. Jendral Sudirman Jambak  
jalur VI Luhak Nan Duo</t>
    </r>
  </si>
  <si>
    <t>31-7-2017 
546/546-Periz/DPM&amp;PTSP/VII/2017</t>
  </si>
  <si>
    <t xml:space="preserve"> 18-8-2017
546/1336/At-Geo/DESDM-2017</t>
  </si>
  <si>
    <t>Jln. Jendral Sudirman Jambak  
Jalur VI Luhak Nan Duo</t>
  </si>
  <si>
    <r>
      <rPr>
        <b/>
        <sz val="9"/>
        <color rgb="FF000000"/>
        <rFont val="Calibri"/>
        <family val="2"/>
      </rPr>
      <t xml:space="preserve">RSIA Rizki Bunda, </t>
    </r>
    <r>
      <rPr>
        <sz val="9"/>
        <color indexed="8"/>
        <rFont val="Calibri"/>
        <family val="2"/>
      </rPr>
      <t xml:space="preserve">
Jln Gajah Mada No. 345 A, Lansona Kec. Lubuk Basung Kab. Agam</t>
    </r>
  </si>
  <si>
    <t>30-11-2017
546/738-Periz/DPM&amp;PTSP/XI/2017</t>
  </si>
  <si>
    <t xml:space="preserve"> 14-12-2017
546/1964/At-Geo/DESDM-2017</t>
  </si>
  <si>
    <t>Jln Gajah Mada No. 345 A, Lansona Kec. Lubuk Basung Kab. Agam</t>
  </si>
  <si>
    <t>100° 02' 33,3" BT
00°  19' 19,1" LS</t>
  </si>
  <si>
    <r>
      <rPr>
        <b/>
        <sz val="9"/>
        <color rgb="FF000000"/>
        <rFont val="Calibri"/>
        <family val="2"/>
      </rPr>
      <t>PT. Ang Rukun (Hotel Padang)</t>
    </r>
    <r>
      <rPr>
        <sz val="9"/>
        <color theme="1"/>
        <rFont val="Calibri"/>
        <family val="2"/>
        <scheme val="minor"/>
      </rPr>
      <t xml:space="preserve">
Jln. Bagindo Azizchan No.28 Padang</t>
    </r>
  </si>
  <si>
    <t>19-12-2016 
546/1004-Periz/BKPM&amp;PPT/XII/2016</t>
  </si>
  <si>
    <t xml:space="preserve">12-1-2017   
546/41/GEO/DESDM-2017
</t>
  </si>
  <si>
    <t>Jln. Bagindo Aziz Chan No. 28, Padang</t>
  </si>
  <si>
    <t>100° 21' 51,7" BT
00° 56' 56,1" LS</t>
  </si>
  <si>
    <r>
      <rPr>
        <b/>
        <sz val="9"/>
        <rFont val="Calibri"/>
        <family val="2"/>
      </rPr>
      <t>PT. Sentral Theta Jaya (Amaris Hotel)</t>
    </r>
    <r>
      <rPr>
        <sz val="9"/>
        <rFont val="Calibri"/>
        <family val="2"/>
      </rPr>
      <t xml:space="preserve">
Jl. Sudirman No.19 Kelurahan Kampung Jao Kecamatan Padang Barat Kota Padang</t>
    </r>
  </si>
  <si>
    <t>7-2-2017 
546/185-Periz/DPM&amp;PTSP/II/2017</t>
  </si>
  <si>
    <t xml:space="preserve">  -2-2017
546/302/AT-GEO/DESDM-2017</t>
  </si>
  <si>
    <t>Hotel Amaris, Jln. Sudirman No.19, Padang</t>
  </si>
  <si>
    <t>100° 21' 40,5" BT
00°  56' 38,2" LS</t>
  </si>
  <si>
    <r>
      <rPr>
        <b/>
        <sz val="9"/>
        <rFont val="Calibri"/>
        <family val="2"/>
      </rPr>
      <t>PT. Trans Ritel Properti Padang</t>
    </r>
    <r>
      <rPr>
        <sz val="9"/>
        <rFont val="Calibri"/>
        <family val="2"/>
      </rPr>
      <t xml:space="preserve">
Jln Khatib Sulaiman No.72, Padang</t>
    </r>
  </si>
  <si>
    <t>20-6-2017 
540/514-Periz/DPM&amp;PTSP/VI/2017</t>
  </si>
  <si>
    <t xml:space="preserve"> 18-7-2017
546/1162/At-Geo/DESDM-2017</t>
  </si>
  <si>
    <t>Jln Khatib Sulaiman No.72, Padang</t>
  </si>
  <si>
    <t>100° 21' 29,1" BT
00° 54' 42,7" LS</t>
  </si>
  <si>
    <t>Mall</t>
  </si>
  <si>
    <r>
      <rPr>
        <b/>
        <sz val="9"/>
        <color rgb="FF000000"/>
        <rFont val="Calibri"/>
        <family val="2"/>
      </rPr>
      <t>Rumah Sakit Yos Sudarso</t>
    </r>
    <r>
      <rPr>
        <sz val="9"/>
        <color theme="1"/>
        <rFont val="Calibri"/>
        <family val="2"/>
        <scheme val="minor"/>
      </rPr>
      <t xml:space="preserve">
Jalan Situjuh No. 1 Padang</t>
    </r>
  </si>
  <si>
    <t>11-9-2017
540/606-Periz/DPM&amp;PTSP/IX/2017</t>
  </si>
  <si>
    <t xml:space="preserve"> 30-11-2017
546/1898/At-Geo/DESDM-2017
(Sumur 1)</t>
  </si>
  <si>
    <t>Jalan Situjuh No. 1 Padang</t>
  </si>
  <si>
    <t xml:space="preserve"> 30-11-2017
546/1899/At-Geo/DESDM-2017
(Sumur 2)</t>
  </si>
  <si>
    <t xml:space="preserve"> 30-11-2017
546/18100/At-Geo/DESDM-2017
(Sumur 4)</t>
  </si>
  <si>
    <r>
      <rPr>
        <b/>
        <sz val="9"/>
        <color rgb="FF000000"/>
        <rFont val="Calibri"/>
        <family val="2"/>
      </rPr>
      <t>PT. Multimas Sumber Harapan</t>
    </r>
    <r>
      <rPr>
        <sz val="9"/>
        <color theme="1"/>
        <rFont val="Calibri"/>
        <family val="2"/>
        <scheme val="minor"/>
      </rPr>
      <t xml:space="preserve">
Jln. Pulau Karam No.88, kel.Berok Nipah Kec. Padang Barat Kota Padang</t>
    </r>
  </si>
  <si>
    <t>15-9-2017
546/618-Periz/DPM&amp;PTSP/IX/2017</t>
  </si>
  <si>
    <t xml:space="preserve"> 25-9-2017
546/1544/At-Geo/DESDM-2017</t>
  </si>
  <si>
    <r>
      <rPr>
        <b/>
        <sz val="9"/>
        <color rgb="FF000000"/>
        <rFont val="Calibri"/>
        <family val="2"/>
      </rPr>
      <t>RSJ. Puti Bungsu,</t>
    </r>
    <r>
      <rPr>
        <sz val="9"/>
        <color theme="1"/>
        <rFont val="Calibri"/>
        <family val="2"/>
        <scheme val="minor"/>
      </rPr>
      <t xml:space="preserve">
 Jalan H. Agus Salim No.36 Kota Padang</t>
    </r>
  </si>
  <si>
    <t>31-10-2017
540/687-Periz/DPM&amp;PTSP/X/2017</t>
  </si>
  <si>
    <t xml:space="preserve"> 17-11-2017
546/1838/At-Geo/DESDM-2017</t>
  </si>
  <si>
    <t>otomotif</t>
  </si>
  <si>
    <r>
      <rPr>
        <b/>
        <sz val="9"/>
        <color rgb="FF000000"/>
        <rFont val="Calibri"/>
        <family val="2"/>
      </rPr>
      <t>PT. Usaha Inti Padang</t>
    </r>
    <r>
      <rPr>
        <sz val="9"/>
        <color theme="1"/>
        <rFont val="Calibri"/>
        <family val="2"/>
        <scheme val="minor"/>
      </rPr>
      <t xml:space="preserve">
Kawasan Industri Padang LOT NS 9
Desa Kasang,Kec.Batang Anai
Kab.Padang Pariaman</t>
    </r>
  </si>
  <si>
    <t>3-1-2017
546/2-Periz/DPM&amp;PTSP/I/2017</t>
  </si>
  <si>
    <t>18-1-2017
546/97/GEO/DESDM-2017</t>
  </si>
  <si>
    <t>Kawasan Industri Padang LOT NS 9 Desa Kasang, Kec. Batang Anai Kab. Padang Pariaman</t>
  </si>
  <si>
    <t>100° 11' 18,6" BT
00° 47' 11,2" LS</t>
  </si>
  <si>
    <t>Pengolahan Inti Sawit</t>
  </si>
  <si>
    <r>
      <rPr>
        <b/>
        <sz val="9"/>
        <color rgb="FF000000"/>
        <rFont val="Calibri"/>
        <family val="2"/>
      </rPr>
      <t>PT.Kunango Jantan</t>
    </r>
    <r>
      <rPr>
        <sz val="9"/>
        <color theme="1"/>
        <rFont val="Calibri"/>
        <family val="2"/>
        <scheme val="minor"/>
      </rPr>
      <t xml:space="preserve">
 Jalan By Pass Km.25 Korong Sungai Pinang Nagari Kasang Kec. Batang Anai Kab. Padang Pariaman</t>
    </r>
  </si>
  <si>
    <t>24-8-2017
540/583-Periz/DPM&amp;PTSP/VIII/2017</t>
  </si>
  <si>
    <t xml:space="preserve"> 8-9-2017
546/1477/At-Geo/DESDM-2017</t>
  </si>
  <si>
    <t>industri logam dasar besi dan baja</t>
  </si>
  <si>
    <r>
      <rPr>
        <b/>
        <sz val="9"/>
        <color rgb="FF000000"/>
        <rFont val="Calibri"/>
        <family val="2"/>
      </rPr>
      <t>RSIA. Fadhila,</t>
    </r>
    <r>
      <rPr>
        <sz val="9"/>
        <color theme="1"/>
        <rFont val="Calibri"/>
        <family val="2"/>
        <scheme val="minor"/>
      </rPr>
      <t xml:space="preserve">
Jln. Beringin No. 5 Batusangkar, Kab. Tanah Datar</t>
    </r>
  </si>
  <si>
    <t>7-6-2017 
546/489-Periz/DPM&amp;PTSP/VI/2017</t>
  </si>
  <si>
    <t xml:space="preserve"> 19-6-2017
546/1037/At-Geo/DESDM-2017</t>
  </si>
  <si>
    <r>
      <rPr>
        <b/>
        <sz val="9"/>
        <color rgb="FF000000"/>
        <rFont val="Calibri"/>
        <family val="2"/>
      </rPr>
      <t>PT. Emer Citra Agung</t>
    </r>
    <r>
      <rPr>
        <sz val="9"/>
        <color theme="1"/>
        <rFont val="Calibri"/>
        <family val="2"/>
        <scheme val="minor"/>
      </rPr>
      <t xml:space="preserve">
G Mada Prm Gading Jaya RT.003,Koto Baru Bandar Lampung
</t>
    </r>
  </si>
  <si>
    <t>17-11-2017 
540/727-Periz/DPM&amp;PTSP/XI/2017</t>
  </si>
  <si>
    <t xml:space="preserve"> 14-12-2017
546/1965/At-Geo/DESDM-2017</t>
  </si>
  <si>
    <t>8-9-2017
540/605-Periz/DPM&amp;PTSP/IX/2017</t>
  </si>
  <si>
    <t xml:space="preserve"> 2-10-2017
546/1589/At-Geo/DESDM-2017</t>
  </si>
  <si>
    <t>Jln. Taman Siswa No. 1A Padang</t>
  </si>
  <si>
    <t>100° 21' 46,5" BT
00°  55' 45,7" LS</t>
  </si>
  <si>
    <r>
      <rPr>
        <b/>
        <sz val="9"/>
        <color rgb="FF000000"/>
        <rFont val="Calibri"/>
        <family val="2"/>
      </rPr>
      <t>PT. Gunung Naga Mas</t>
    </r>
    <r>
      <rPr>
        <sz val="9"/>
        <color theme="1"/>
        <rFont val="Calibri"/>
        <family val="2"/>
        <scheme val="minor"/>
      </rPr>
      <t xml:space="preserve">
Kampung Pinang kav.8, Kel. Lambung Bukit, Kec. Pauh Kota Padang</t>
    </r>
  </si>
  <si>
    <t>17-1-2017 
546/58-Periz/DPM&amp;PTSP/I/2017</t>
  </si>
  <si>
    <t>6-2-2017
546/264/AT-GEO/DESDM-2017</t>
  </si>
  <si>
    <t>Kampung Pinang Kav. 8, Kelurahan Lambung Bukit, Kec. Pauh Kota Padang</t>
  </si>
  <si>
    <t>100° 25' 21,8" BT
00°  55' 30,1" LS</t>
  </si>
  <si>
    <t>Air dalam Kemasan</t>
  </si>
  <si>
    <r>
      <rPr>
        <b/>
        <sz val="9"/>
        <color rgb="FF000000"/>
        <rFont val="Calibri"/>
        <family val="2"/>
      </rPr>
      <t xml:space="preserve">PT. Intercom Mobilindo, </t>
    </r>
    <r>
      <rPr>
        <sz val="9"/>
        <color theme="1"/>
        <rFont val="Calibri"/>
        <family val="2"/>
        <scheme val="minor"/>
      </rPr>
      <t xml:space="preserve">
Jl. Purus II No. 8 Padang</t>
    </r>
  </si>
  <si>
    <t>26-10-2017
540/678-Periz/DPM&amp;PTSP/X/2017</t>
  </si>
  <si>
    <t xml:space="preserve"> 20-11-2017
546/1851/At-Geo/DESDM-2017</t>
  </si>
  <si>
    <t>Jl. Purus II No. 8 Padang</t>
  </si>
  <si>
    <t>100° 21' 11,5" BT
00°  56' 19,0" LS</t>
  </si>
  <si>
    <r>
      <rPr>
        <b/>
        <sz val="9"/>
        <color rgb="FF000000"/>
        <rFont val="Calibri"/>
        <family val="2"/>
      </rPr>
      <t xml:space="preserve">PT. ION Hotel, </t>
    </r>
    <r>
      <rPr>
        <sz val="9"/>
        <color theme="1"/>
        <rFont val="Calibri"/>
        <family val="2"/>
        <scheme val="minor"/>
      </rPr>
      <t xml:space="preserve">
Jl. S. Parman No. 250 Padang</t>
    </r>
  </si>
  <si>
    <t>21-11-2017
540/718-Periz/DPM&amp;PTSP/XI/2017</t>
  </si>
  <si>
    <t xml:space="preserve"> 18-11-2017
546/1874/At-Geo/DESDM-2017</t>
  </si>
  <si>
    <t>Jl. S. Parman No. 250 Padang</t>
  </si>
  <si>
    <t>100° 21' 01,1" BT
00°  54' 20,6" LS</t>
  </si>
  <si>
    <r>
      <rPr>
        <b/>
        <sz val="9"/>
        <color rgb="FF000000"/>
        <rFont val="Calibri"/>
        <family val="2"/>
      </rPr>
      <t>PT. Coca Cola</t>
    </r>
    <r>
      <rPr>
        <sz val="9"/>
        <color theme="1"/>
        <rFont val="Calibri"/>
        <family val="2"/>
        <scheme val="minor"/>
      </rPr>
      <t xml:space="preserve">
Duku Km 22, Kab.Padang Pariaman</t>
    </r>
  </si>
  <si>
    <t>12-10-2016 
546/811-Periz/BKPM&amp;PPT/X/2016</t>
  </si>
  <si>
    <t>4-1-2017
546/015/GEO/DESDM-2017</t>
  </si>
  <si>
    <t>Duku Km 22, Kabupaten Padang Pariaman</t>
  </si>
  <si>
    <t>100° 18' 54,7" BT
00° 47' 12,8" LS</t>
  </si>
  <si>
    <t>Industri Minuman</t>
  </si>
  <si>
    <r>
      <rPr>
        <b/>
        <sz val="9"/>
        <color rgb="FF000000"/>
        <rFont val="Calibri"/>
        <family val="2"/>
      </rPr>
      <t xml:space="preserve">PT. Japfa Comfeed Indonesia, </t>
    </r>
    <r>
      <rPr>
        <sz val="9"/>
        <color theme="1"/>
        <rFont val="Calibri"/>
        <family val="2"/>
        <scheme val="minor"/>
      </rPr>
      <t xml:space="preserve">
Kawasan Industri Padang Kav NS 10 Kab. Padang Pariaman</t>
    </r>
  </si>
  <si>
    <t>27-9-2017
540/647-Periz/DPM&amp;PTSP/IX/2017</t>
  </si>
  <si>
    <t xml:space="preserve"> 17-10-2017
546/1668/At-Geo/DESDM-2017</t>
  </si>
  <si>
    <t>Kawasan Industri Padang Kav NS 10 
Kab. Padang Pariaman</t>
  </si>
  <si>
    <t>100° 19' 13,8" BT
00°  47' 06,5" LS</t>
  </si>
  <si>
    <t>Industri pakan Ayam</t>
  </si>
  <si>
    <r>
      <rPr>
        <b/>
        <sz val="9"/>
        <color rgb="FF000000"/>
        <rFont val="Calibri"/>
        <family val="2"/>
      </rPr>
      <t xml:space="preserve">PT. Japfa Comfeed Indonesia, </t>
    </r>
    <r>
      <rPr>
        <sz val="9"/>
        <color theme="1"/>
        <rFont val="Calibri"/>
        <family val="2"/>
        <scheme val="minor"/>
      </rPr>
      <t xml:space="preserve">
Korong Tarok Nagari Kepala Hilalang Kec. 2x11 Kayu Tanam Kab. padang Pariaman</t>
    </r>
  </si>
  <si>
    <t>29-11-2017
540/732-Periz/DPM&amp;PTSP/XI/2017</t>
  </si>
  <si>
    <t xml:space="preserve"> 13-12-2017
546/1955/At-Geo/DESDM-2017</t>
  </si>
  <si>
    <t>Korong Tarok nagari Kepala Hilalang Kec.2x11 Kayu Tanam Kab. padang pariaman</t>
  </si>
  <si>
    <t>100° 18' 12,6" BT
00°  29' 47,9" LS</t>
  </si>
  <si>
    <t xml:space="preserve">Pembibtan Ayam induk </t>
  </si>
  <si>
    <r>
      <rPr>
        <b/>
        <sz val="9"/>
        <color rgb="FF000000"/>
        <rFont val="Calibri"/>
        <family val="2"/>
      </rPr>
      <t xml:space="preserve">PT. Japfa Comfeed Indonesia, </t>
    </r>
    <r>
      <rPr>
        <sz val="9"/>
        <color theme="1"/>
        <rFont val="Calibri"/>
        <family val="2"/>
        <scheme val="minor"/>
      </rPr>
      <t xml:space="preserve">
Korong Pasar Limau Nagari Kepala Hilalang Kec. 2x11 Kayu Tanam Kab. padang Pariaman</t>
    </r>
  </si>
  <si>
    <t>27-11-2017
566/208-Periz/DPM&amp;PTSP/XI/2017</t>
  </si>
  <si>
    <t xml:space="preserve"> 13-12-2017
546/1954/At-Geo/DESDM-2017</t>
  </si>
  <si>
    <t>Korong Pasar Limau nagari Kepala Hilalang Kec.2x11 Kayu Tanam Kab. padang pariaman</t>
  </si>
  <si>
    <t>100° 18' 09,3" BT
00°  32' 43,5" LS</t>
  </si>
  <si>
    <t>Penetasan Ayam</t>
  </si>
  <si>
    <r>
      <rPr>
        <b/>
        <sz val="9"/>
        <color rgb="FF000000"/>
        <rFont val="Calibri"/>
        <family val="2"/>
      </rPr>
      <t>PT. Agrowiratama</t>
    </r>
    <r>
      <rPr>
        <sz val="9"/>
        <color theme="1"/>
        <rFont val="Calibri"/>
        <family val="2"/>
        <scheme val="minor"/>
      </rPr>
      <t xml:space="preserve">
Jorong Air Haji, Nagari Sungai Aur
Kec.Sungai Aur Kab.Pasbar
(Devisi B sub blok F 13)</t>
    </r>
  </si>
  <si>
    <t>11-1-2016
546/32-Periz/DPM&amp;PTSP/I/2017</t>
  </si>
  <si>
    <t>27-1-2017
546/66/GEO/DESDM-2017</t>
  </si>
  <si>
    <t>Devisi B Sub Blok F 13</t>
  </si>
  <si>
    <t>99° 37' 55,4" BT
00°  09' 42,1" LU</t>
  </si>
  <si>
    <t>Pabrik Kelapa Sawit</t>
  </si>
  <si>
    <t>27-1-2017
546/67/GEO/DESDM-2017</t>
  </si>
  <si>
    <t>99° 37' 56,8" BT
00°  09' 36,2" LU</t>
  </si>
  <si>
    <r>
      <rPr>
        <b/>
        <sz val="9"/>
        <color rgb="FF000000"/>
        <rFont val="Calibri"/>
        <family val="2"/>
      </rPr>
      <t>PT. Agrowiratama</t>
    </r>
    <r>
      <rPr>
        <sz val="9"/>
        <color theme="1"/>
        <rFont val="Calibri"/>
        <family val="2"/>
        <scheme val="minor"/>
      </rPr>
      <t xml:space="preserve">
Jorong Air Haji, Nagari Sungai Aur
Kec.Sungai Aur Kab.Pasbar
(Devisi G sub blok E35)</t>
    </r>
  </si>
  <si>
    <t>11-1-2016
546/31-Periz/DPM&amp;PTSP/I/2017</t>
  </si>
  <si>
    <t>27-1-2017
546/68/GEO/DESDM-2017</t>
  </si>
  <si>
    <t>Devisi G Sub Blok E 35</t>
  </si>
  <si>
    <t>99° 34' 05,4" BT
00°  10' 30,0" LU</t>
  </si>
  <si>
    <r>
      <rPr>
        <b/>
        <sz val="9"/>
        <color rgb="FF000000"/>
        <rFont val="Calibri"/>
        <family val="2"/>
      </rPr>
      <t>PT. Agrowiratama</t>
    </r>
    <r>
      <rPr>
        <sz val="9"/>
        <color theme="1"/>
        <rFont val="Calibri"/>
        <family val="2"/>
        <scheme val="minor"/>
      </rPr>
      <t xml:space="preserve">
Jorong Air Haji, Nagari Sungai Aur
Kec.Sungai Aur Kab.Pasbar
(Devisi B sub blok C 10)</t>
    </r>
  </si>
  <si>
    <t>11-1-2016
546/34-Periz/DPM&amp;PTSP/I/2017</t>
  </si>
  <si>
    <t>27-1-2017
546/65/GEO/DESDM-2017</t>
  </si>
  <si>
    <t>Devisi B Sub Blok C 10</t>
  </si>
  <si>
    <t>99° 38' 07,6" BT
00°  11' 10,2" LU</t>
  </si>
  <si>
    <r>
      <rPr>
        <b/>
        <sz val="9"/>
        <rFont val="Calibri"/>
        <family val="2"/>
      </rPr>
      <t>CV. Shinta Karya Perdana</t>
    </r>
    <r>
      <rPr>
        <sz val="9"/>
        <rFont val="Calibri"/>
        <family val="2"/>
      </rPr>
      <t xml:space="preserve">
Komplek Bunga Mas Tahap III Blok A No. 4 Kelurahan Koto Panjang-Ikua Koto Kec. Koto Tangah Kota Padang</t>
    </r>
  </si>
  <si>
    <t>30-1-2017 
546/139-Periz/DPM&amp;PTSP/I/2017</t>
  </si>
  <si>
    <t xml:space="preserve"> 21 -2-2017
546/342/AT-GEO/DESDM-2017</t>
  </si>
  <si>
    <t>Komplek Bunga Mas Tahap III Blok A No. 4 Kelurahan Koto Panjang-Ikua Koto Kec. Koto Tangah Kota Padang</t>
  </si>
  <si>
    <t>Jasa Pelaksana Konstruksi</t>
  </si>
  <si>
    <r>
      <rPr>
        <b/>
        <sz val="9"/>
        <color rgb="FF000000"/>
        <rFont val="Calibri"/>
        <family val="2"/>
      </rPr>
      <t xml:space="preserve">CV. Titan Barisan Group, </t>
    </r>
    <r>
      <rPr>
        <sz val="9"/>
        <color theme="1"/>
        <rFont val="Calibri"/>
        <family val="2"/>
        <scheme val="minor"/>
      </rPr>
      <t xml:space="preserve">
Komp. Taruko 1 Blok B No. 29 Rt 002 Rw 011 Kel. Korong Gadang Kec. Kuranji Padang</t>
    </r>
  </si>
  <si>
    <t>12-10-2017
540/652-Periz/DPM&amp;PTSP/X/2017</t>
  </si>
  <si>
    <t xml:space="preserve"> 27-10-2017
546/1728/At-Geo/DESDM-2017</t>
  </si>
  <si>
    <t>Komp. Taruko 1 Blok B No. 29 RT 002 Rw 011 Kel Korong gadang Kec. Kuranji, Padang</t>
  </si>
  <si>
    <t>TOTAL SIP 2017 = 21</t>
  </si>
  <si>
    <t>TOTAL SIPA 2017 = 12</t>
  </si>
  <si>
    <t>TOTAL P. SIPA 2017 = 13</t>
  </si>
  <si>
    <t>TOTAL SIPPAT 2017 = 2</t>
  </si>
  <si>
    <t>TOTAL IZIN AIR TANAH KESELURUHAN 2017 = 48</t>
  </si>
  <si>
    <t>24-1-2017
546/136/GEO/DESDM-2017</t>
  </si>
  <si>
    <t>Jalan Gereja No. 40, Kota Padang</t>
  </si>
  <si>
    <t>100° 21' 20,9" BT
00° 57' 27,1" LS</t>
  </si>
  <si>
    <t>Texas Chicken</t>
  </si>
  <si>
    <t>TAHUN 2018</t>
  </si>
  <si>
    <r>
      <rPr>
        <b/>
        <sz val="11"/>
        <color rgb="FF000000"/>
        <rFont val="Calibri"/>
        <family val="2"/>
      </rPr>
      <t xml:space="preserve">PT. SUMBER CIPTA MULTINIAGA                                       </t>
    </r>
    <r>
      <rPr>
        <sz val="11"/>
        <color theme="1"/>
        <rFont val="Calibri"/>
        <family val="2"/>
        <scheme val="minor"/>
      </rPr>
      <t>Jl. KS. Tubun 2C/57 Jakarta</t>
    </r>
  </si>
  <si>
    <t>29-12-2017
546/1767/Periz-DPM&amp;PTSP/XII/2017</t>
  </si>
  <si>
    <t xml:space="preserve"> 2 -2-2018
546/221/AT-GEO/DESDM-2018</t>
  </si>
  <si>
    <t>Jln. Raya By Pass KM-12 Kel. Parak Laweh Kec. Lubuk Begalung, Padang</t>
  </si>
  <si>
    <t>100° 23' 52,3" BT
00°  58' 14,4" LS</t>
  </si>
  <si>
    <t>Rokok &amp; Jasa Angkutan Barang</t>
  </si>
  <si>
    <r>
      <rPr>
        <b/>
        <sz val="11"/>
        <color rgb="FF000000"/>
        <rFont val="Calibri"/>
        <family val="2"/>
      </rPr>
      <t xml:space="preserve">PT. United Tractors                          </t>
    </r>
    <r>
      <rPr>
        <sz val="11"/>
        <color theme="1"/>
        <rFont val="Calibri"/>
        <family val="2"/>
        <scheme val="minor"/>
      </rPr>
      <t>Jl. By Pass Km.12 Padang</t>
    </r>
  </si>
  <si>
    <t>15-01-2018
546/13-Periz/DPM&amp;PTSP/I/2018</t>
  </si>
  <si>
    <t xml:space="preserve"> 30-1-2018
546/207/AT-GEO/DESDM-2018</t>
  </si>
  <si>
    <t>Jl. By Pass Km.12 Padang</t>
  </si>
  <si>
    <t>100° 23' 51,5" BT
00°  58' 06,0" LS</t>
  </si>
  <si>
    <t>Perdagangan Alat Berat</t>
  </si>
  <si>
    <r>
      <rPr>
        <b/>
        <sz val="11"/>
        <color rgb="FF000000"/>
        <rFont val="Calibri"/>
        <family val="2"/>
      </rPr>
      <t>PT. Sucofindo (Persero) Cabang Padang</t>
    </r>
    <r>
      <rPr>
        <sz val="11"/>
        <color theme="1"/>
        <rFont val="Calibri"/>
        <family val="2"/>
        <scheme val="minor"/>
      </rPr>
      <t xml:space="preserve">
Jl. By Pass Baru KM 19 RT 02 RW 03 Kel. Balai gadang Kec. Koto Tangah Padang</t>
    </r>
  </si>
  <si>
    <t>31-8-2018
546/264-Periz/DPM&amp;PTSP/2018</t>
  </si>
  <si>
    <t>10-9-2018
546/1565/AT-GEO/DESDM-2018</t>
  </si>
  <si>
    <t>Jl. By Pass Baru KM 19 RT 02 RW 03 Kel. Balai gadang Kec. Koto Tangah Padang</t>
  </si>
  <si>
    <t>100° 21' 16,5" BT
00° 50' 13,35" LS</t>
  </si>
  <si>
    <r>
      <rPr>
        <b/>
        <sz val="11"/>
        <color rgb="FF000000"/>
        <rFont val="Calibri"/>
        <family val="2"/>
      </rPr>
      <t>PT. Basko Minang Plaza</t>
    </r>
    <r>
      <rPr>
        <sz val="11"/>
        <color theme="1"/>
        <rFont val="Calibri"/>
        <family val="2"/>
        <scheme val="minor"/>
      </rPr>
      <t xml:space="preserve">
Jl. Prof. Dr. Hamka No.2A Padang</t>
    </r>
  </si>
  <si>
    <t>10-9-2018
546/276-Periz/DPM&amp;PTSP/IX/2018</t>
  </si>
  <si>
    <t>20-9-2018
546/1599/AT-GEO/DESDM-2018</t>
  </si>
  <si>
    <t>Jl. Prof. Dr. Hamka No.2A Padang</t>
  </si>
  <si>
    <t>100° 4' 4,25" BT
00° 54' 38" LS</t>
  </si>
  <si>
    <r>
      <rPr>
        <b/>
        <sz val="11"/>
        <color rgb="FF000000"/>
        <rFont val="Calibri"/>
        <family val="2"/>
      </rPr>
      <t>PT. PLN</t>
    </r>
    <r>
      <rPr>
        <sz val="11"/>
        <color indexed="8"/>
        <rFont val="Calibri"/>
        <family val="2"/>
      </rPr>
      <t xml:space="preserve">
Jl.Dr. Wahidin No.8 Padang</t>
    </r>
  </si>
  <si>
    <t>16-10-2018
546/325-Periz/DPM&amp;PTSP/X/2018</t>
  </si>
  <si>
    <t>24-10-2018
546/1771/AT-GEO/DESDM-2018</t>
  </si>
  <si>
    <t>Jl. Dr. Wahidin No.8 Padang</t>
  </si>
  <si>
    <t>100° 21' 29,4" BT
00° 27' 8,43" LS</t>
  </si>
  <si>
    <t>Penyedia Listrik</t>
  </si>
  <si>
    <r>
      <rPr>
        <b/>
        <sz val="11"/>
        <color rgb="FF000000"/>
        <rFont val="Calibri"/>
        <family val="2"/>
      </rPr>
      <t>PT. Puti Bungsu (Rocky Plaza Hotel)</t>
    </r>
    <r>
      <rPr>
        <sz val="11"/>
        <color indexed="8"/>
        <rFont val="Calibri"/>
        <family val="2"/>
      </rPr>
      <t xml:space="preserve">
Jl.Permindo No. 40 Padang</t>
    </r>
  </si>
  <si>
    <t>30-10-2018
546/343-Periz/DPM&amp;PTSP/X/2018</t>
  </si>
  <si>
    <t>6-11-2018
546/1853/AT-GEO/DESDM-2018</t>
  </si>
  <si>
    <t>Jl. Permindo No. 40 Padang</t>
  </si>
  <si>
    <t>100° 56' 49,70" BT
00° 54' 38" LS</t>
  </si>
  <si>
    <r>
      <rPr>
        <b/>
        <sz val="11"/>
        <color rgb="FF000000"/>
        <rFont val="Calibri"/>
        <family val="2"/>
      </rPr>
      <t>PT. Daima Citra Prima (Hotel Daima)</t>
    </r>
    <r>
      <rPr>
        <sz val="11"/>
        <color indexed="8"/>
        <rFont val="Calibri"/>
        <family val="2"/>
      </rPr>
      <t xml:space="preserve">
Jl.Sudirman No. 17 Padang</t>
    </r>
  </si>
  <si>
    <t>06-12-2018
546/387-Periz/DPM&amp;PTSP/XII/2018</t>
  </si>
  <si>
    <t>27-12-2018
546/2273/AT-GEO/DESDM-2018</t>
  </si>
  <si>
    <t>Jl. Sudirman No. 17 Padang</t>
  </si>
  <si>
    <r>
      <rPr>
        <b/>
        <sz val="11"/>
        <color rgb="FF000000"/>
        <rFont val="Calibri"/>
        <family val="2"/>
      </rPr>
      <t>PT. Angkasa Pura II (Sumur 1)</t>
    </r>
    <r>
      <rPr>
        <sz val="11"/>
        <color indexed="8"/>
        <rFont val="Calibri"/>
        <family val="2"/>
      </rPr>
      <t xml:space="preserve">
Jl. Mr. Sutan M. Rasyid Kab. Padang Pariaman</t>
    </r>
  </si>
  <si>
    <t>17-12-2018
546/387-Periz/DPM&amp;PTSP/XII/2018</t>
  </si>
  <si>
    <t>27-12-2018
546/2274/AT-GEO/DESDM-2018</t>
  </si>
  <si>
    <t>Jl. Mr. Sutan M. Rasyid Kab. Padang Pariaman</t>
  </si>
  <si>
    <t>100° 17' 12,8" BT
00° 47' 20,1" LS</t>
  </si>
  <si>
    <t>Bandar udara</t>
  </si>
  <si>
    <r>
      <rPr>
        <b/>
        <sz val="11"/>
        <color rgb="FF000000"/>
        <rFont val="Calibri"/>
        <family val="2"/>
      </rPr>
      <t>PT. Angkasa Pura II (Sumur 2)</t>
    </r>
    <r>
      <rPr>
        <sz val="11"/>
        <color indexed="8"/>
        <rFont val="Calibri"/>
        <family val="2"/>
      </rPr>
      <t xml:space="preserve">
Jl. Mr. Sutan M. Rasyid Kab. Padang Pariaman</t>
    </r>
  </si>
  <si>
    <t>27-12-2018
546/2275/AT-GEO/DESDM-2018</t>
  </si>
  <si>
    <t>100° 18' 32,2" BT
00° 47' 15,5" LS</t>
  </si>
  <si>
    <r>
      <rPr>
        <b/>
        <sz val="11"/>
        <color rgb="FF000000"/>
        <rFont val="Calibri"/>
        <family val="2"/>
      </rPr>
      <t>PT. Coca Cola</t>
    </r>
    <r>
      <rPr>
        <sz val="11"/>
        <color theme="1"/>
        <rFont val="Calibri"/>
        <family val="2"/>
        <scheme val="minor"/>
      </rPr>
      <t xml:space="preserve">
Duku Km 22, Kab.Padang Pariaman</t>
    </r>
  </si>
  <si>
    <t>28-6-2018
540/210-Periz/DPM&amp;PTSP/VI/2018</t>
  </si>
  <si>
    <t>11-7-2018
546/1212/AT-GEO/DESDM-2018</t>
  </si>
  <si>
    <t>100° 18' 56,58" BT
00° 47' 10,46" LS</t>
  </si>
  <si>
    <t>Kota Batusangkar</t>
  </si>
  <si>
    <r>
      <rPr>
        <b/>
        <sz val="11"/>
        <color rgb="FF000000"/>
        <rFont val="Calibri"/>
        <family val="2"/>
      </rPr>
      <t>PT. Emer Citra Agung</t>
    </r>
    <r>
      <rPr>
        <sz val="11"/>
        <color theme="1"/>
        <rFont val="Calibri"/>
        <family val="2"/>
        <scheme val="minor"/>
      </rPr>
      <t xml:space="preserve">
Jl. Hamka No.41 Jorong Parak Luar Baringin Batusangkar</t>
    </r>
  </si>
  <si>
    <t>10-9-2018
546/282-Periz/DPM&amp;PTSP/IX/2018</t>
  </si>
  <si>
    <t>20-9-2018
546/1600/AT-GEO/DESDM-2018</t>
  </si>
  <si>
    <t>Jl. Hamka No.41 Jorong Parak Luar Baringin Batusangkar</t>
  </si>
  <si>
    <r>
      <rPr>
        <b/>
        <sz val="11"/>
        <color rgb="FF000000"/>
        <rFont val="Calibri"/>
        <family val="2"/>
      </rPr>
      <t>PT. Pesona Mulia Indonesia</t>
    </r>
    <r>
      <rPr>
        <sz val="11"/>
        <color indexed="8"/>
        <rFont val="Calibri"/>
        <family val="2"/>
      </rPr>
      <t xml:space="preserve">
Jl.Tuanku Nan Renceh Bukittinggi</t>
    </r>
  </si>
  <si>
    <t>12-10-2018
546/314-Periz/DPM&amp;PTSP/X/2018</t>
  </si>
  <si>
    <t>24-10-2018
546/1770/AT-GEO/DESDM-2018</t>
  </si>
  <si>
    <t>Jl. Tuanku Nan Renceh</t>
  </si>
  <si>
    <t>100° 35' 23,44" BT
00° 27' 8,43" LS</t>
  </si>
  <si>
    <r>
      <rPr>
        <b/>
        <sz val="11"/>
        <color rgb="FF000000"/>
        <rFont val="Calibri"/>
        <family val="2"/>
      </rPr>
      <t>PT. United Tractors Cabang Padang</t>
    </r>
    <r>
      <rPr>
        <sz val="11"/>
        <color theme="1"/>
        <rFont val="Calibri"/>
        <family val="2"/>
        <scheme val="minor"/>
      </rPr>
      <t xml:space="preserve">
Jl. Raya Padang By Pass KM 12, Lubuk Begalung, Padang</t>
    </r>
  </si>
  <si>
    <t>20-4-2018
546/155-Periz/DPM&amp;PTSP/IV/2018</t>
  </si>
  <si>
    <t>30-4-2018
546/810/AT-GEO/DESDM-2018</t>
  </si>
  <si>
    <t>Jl. Raya Padang By Pass KM 12, Lubuk Begalung, Padang</t>
  </si>
  <si>
    <r>
      <rPr>
        <b/>
        <sz val="11"/>
        <color rgb="FF000000"/>
        <rFont val="Calibri"/>
        <family val="2"/>
      </rPr>
      <t>PT. DJARUM</t>
    </r>
    <r>
      <rPr>
        <sz val="11"/>
        <color theme="1"/>
        <rFont val="Calibri"/>
        <family val="2"/>
        <scheme val="minor"/>
      </rPr>
      <t xml:space="preserve">
Jl. By Pass KM 12 Lubuk Begalung Padang</t>
    </r>
  </si>
  <si>
    <t>31-8-2018
546/265-Periz/DPM&amp;PTSP/2018</t>
  </si>
  <si>
    <t>10-9-2018
546/1566/AT-GEO/DESDM-2018</t>
  </si>
  <si>
    <t>Perdagangan Besar Rokok dan Tembakau</t>
  </si>
  <si>
    <r>
      <rPr>
        <b/>
        <sz val="11"/>
        <color rgb="FF000000"/>
        <rFont val="Calibri"/>
        <family val="2"/>
      </rPr>
      <t>PT. TELUK BAYUR BULK TERMINAL</t>
    </r>
    <r>
      <rPr>
        <sz val="11"/>
        <color theme="1"/>
        <rFont val="Calibri"/>
        <family val="2"/>
        <scheme val="minor"/>
      </rPr>
      <t xml:space="preserve">
Jl.Banjarmasin No.6-8 Teluk Bayur Padang</t>
    </r>
  </si>
  <si>
    <t>19-11-2018
540/366-Periz/DPM&amp;PTSP/XI/2018</t>
  </si>
  <si>
    <t>5-12-2018
546/20113/AT-GEO/DESDM-2018</t>
  </si>
  <si>
    <t>Jl. Banjarmasin No.6-8 Teluk Bayur Padang</t>
  </si>
  <si>
    <t>100° 17' 5" BT
00°  59' 45,0" LS</t>
  </si>
  <si>
    <t>Pergudangan</t>
  </si>
  <si>
    <r>
      <rPr>
        <b/>
        <sz val="11"/>
        <rFont val="Calibri"/>
        <family val="2"/>
      </rPr>
      <t>PT. Bumi Sarimas Indonesia</t>
    </r>
    <r>
      <rPr>
        <sz val="11"/>
        <rFont val="Calibri"/>
        <family val="2"/>
      </rPr>
      <t xml:space="preserve">
Jln. Raya Padang - Bukittinggi Km 21, Duku, Kab.Padang Pariaman</t>
    </r>
  </si>
  <si>
    <t>2-4-2018
540/120-Periz/DPM&amp;PTSP/IV/2018</t>
  </si>
  <si>
    <t>20-4-2018
546/730/At-Geo/DESDM-201</t>
  </si>
  <si>
    <t>Jln. Raya Padang - Bukittinggi Km 21, Duku, Kab.Padang Pariaman</t>
  </si>
  <si>
    <t>100° 18' 58,3" BT
00° 47' 14,3" LS</t>
  </si>
  <si>
    <t>Industri Minyak Goreng dan Makanan</t>
  </si>
  <si>
    <r>
      <rPr>
        <b/>
        <sz val="11"/>
        <color rgb="FF000000"/>
        <rFont val="Calibri"/>
        <family val="2"/>
      </rPr>
      <t>PT. Gunung Naga Mas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indexed="8"/>
        <rFont val="Calibri"/>
        <family val="2"/>
      </rPr>
      <t>Kampung Pinang kav.8, Kel. Lambung Bukit, Kec. Pauh Kota Padang</t>
    </r>
  </si>
  <si>
    <t>11-1-2018
546/10-Periz/DPM&amp;PTSP/I/2018</t>
  </si>
  <si>
    <t>30-1-2018
546/205/AT-GEO/DESDM-2018</t>
  </si>
  <si>
    <r>
      <rPr>
        <b/>
        <sz val="11"/>
        <rFont val="Calibri"/>
        <family val="2"/>
      </rPr>
      <t>PT. Sumatera Tropical Spices</t>
    </r>
    <r>
      <rPr>
        <sz val="11"/>
        <rFont val="Calibri"/>
        <family val="2"/>
      </rPr>
      <t xml:space="preserve">
Jln. Raya Padang - Bukittinggi Km 24, Pasar Usang, Kab.Padang Pariaman</t>
    </r>
  </si>
  <si>
    <t>22-12-2017
546/1760-Periz/DPM&amp;PTSP/XII/2017</t>
  </si>
  <si>
    <t>24-1-2018
546/142/At-Geo/DESDM-2018</t>
  </si>
  <si>
    <t>Jln. Raya Padang - Bukittinggi Km 24, Pasar Usang, Kab.Padang Pariaman</t>
  </si>
  <si>
    <t>100° 18' 42,5" BT
00° 45' 25,5" LS</t>
  </si>
  <si>
    <t>Perdagangan Kulit Manis</t>
  </si>
  <si>
    <r>
      <rPr>
        <b/>
        <sz val="11"/>
        <color rgb="FF000000"/>
        <rFont val="Calibri"/>
        <family val="2"/>
      </rPr>
      <t>PT. Agrowiratama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indexed="8"/>
        <rFont val="Calibri"/>
        <family val="2"/>
      </rPr>
      <t>Jorong Air Haji, Nagari Sungai Aur
Kec.Sungai Aur Kab.Pasbar
(Devisi B sub blok F 13)</t>
    </r>
  </si>
  <si>
    <t>3-1-2018
546/1-Periz/DPM&amp;PTSP/I/2018</t>
  </si>
  <si>
    <t>29-1-2018
546/184/AT-GEO/DESDM-2018</t>
  </si>
  <si>
    <t>Devisi B Sub Blok G 12</t>
  </si>
  <si>
    <t>99° 37' 56,8" BT
00°  09' 36,2" LS</t>
  </si>
  <si>
    <r>
      <rPr>
        <b/>
        <sz val="11"/>
        <rFont val="Calibri"/>
        <family val="2"/>
      </rPr>
      <t>PT. Berkah Simpang Empat (SPBU Simpang Empat)</t>
    </r>
    <r>
      <rPr>
        <sz val="11"/>
        <rFont val="Calibri"/>
        <family val="2"/>
      </rPr>
      <t xml:space="preserve">
Jl. Simpang Empat Manggopoh Kab.Pasbar</t>
    </r>
  </si>
  <si>
    <t>29-1-2018
546/32-Periz/DPM&amp;PTSP/I/2018</t>
  </si>
  <si>
    <t>22-2-2018
546/364/AT-GEO/DESDM-2018</t>
  </si>
  <si>
    <t>Jl. Simpang Empat Manggopoh Kab.Pasbar</t>
  </si>
  <si>
    <t>009° 49' 24,8" BT
00°  05' 01,9" LU</t>
  </si>
  <si>
    <r>
      <rPr>
        <b/>
        <sz val="11"/>
        <rFont val="Calibri"/>
        <family val="2"/>
      </rPr>
      <t>CV. Buddy Bor Indonesia</t>
    </r>
    <r>
      <rPr>
        <sz val="11"/>
        <rFont val="Calibri"/>
        <family val="2"/>
      </rPr>
      <t xml:space="preserve">
Komplek Gando F/04 RT/RW: 004/005 Kel. Koto Baru Nan XX Kec. Lubuk Begalung, Padang</t>
    </r>
  </si>
  <si>
    <t>19-1-2018
546/25-Periz/DPM&amp;PTSP/I/2018</t>
  </si>
  <si>
    <t xml:space="preserve"> 20-2-2018
546/347/AT-GEO/DESDM-2018</t>
  </si>
  <si>
    <t>Komplek Gando F/04 RT/RW: 004/005 Kel. Koto Baru Nan XX Kec. Lubuk Begalung, Padang</t>
  </si>
  <si>
    <t>TOTAL SIP 2018 = 12</t>
  </si>
  <si>
    <t>TOTAL SIPA 2018 = 4</t>
  </si>
  <si>
    <t>TOTAL P. SIPA 2018 = 4</t>
  </si>
  <si>
    <t>TOTAL SIPPAT 2018 = 1</t>
  </si>
  <si>
    <t>TOTAL IZIN AIR TANAH KESELURUHAN 2018 = 21</t>
  </si>
  <si>
    <t>TAHUN 2019</t>
  </si>
  <si>
    <t xml:space="preserve">PT. Rangkayo Basa, (Hotel Rangkayo Basa) </t>
  </si>
  <si>
    <t>1/25/2019/546/125/At-Geo/DESDM-2019</t>
  </si>
  <si>
    <t>Jl. Hang Tuah No.211, Padang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</si>
  <si>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57' 8,07"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21' 13,02" BT
</t>
    </r>
  </si>
  <si>
    <t>CV. Usaha Rahmatan Lil Alamin (sumur 1), RM. Silungkang</t>
  </si>
  <si>
    <t>3/19/2019/546/449/At-Geo/DESDM-2019</t>
  </si>
  <si>
    <t>Jl. Agus Salim No. 70, Kel. Sawahan Timur, Padang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</si>
  <si>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56' 35,45" LS/100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22' 28,9" BT
</t>
    </r>
  </si>
  <si>
    <t>CV. Usaha Rahmatan Lil Alamin (sumur 2), RM. Silungkang</t>
  </si>
  <si>
    <t>3/25/2019/546/462/At-Geo/DESDM-2019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</si>
  <si>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56' 35,95"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22' 26,9" BT
</t>
    </r>
  </si>
  <si>
    <t>PT. Mitra Wisata Padang</t>
  </si>
  <si>
    <t xml:space="preserve">Komplek Jorisa Hotel, Kel. Berok Nipah, Kec. Padang Barat Padang 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</si>
  <si>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57' 43,41" LS/100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21' 24,34" BT
 </t>
    </r>
  </si>
  <si>
    <t>CV. Tjahaya Baru</t>
  </si>
  <si>
    <t>5/29/2019/546/848/At-Geo/DESDM-2019</t>
  </si>
  <si>
    <t>By Pass KM 20 Balai Gadang, Koto Tangah Kota Padang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</si>
  <si>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50' 5,11"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21' 11,0" BT
</t>
    </r>
  </si>
  <si>
    <t>PT. Paragon Berlian Abadi</t>
  </si>
  <si>
    <t>6/12/2019/546/867/At-Geo/DESDM-2019</t>
  </si>
  <si>
    <t>Jl. Raden Saleh No.17, Kel. Rimbo Kaluang Padang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</si>
  <si>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55' 36,6"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 xml:space="preserve">21' 22,6" BT
</t>
    </r>
  </si>
  <si>
    <t>Laundry</t>
  </si>
  <si>
    <t>PT. Saudara Satu Marga (Ocean Beach Hotel)</t>
  </si>
  <si>
    <t>6/25/2019/546/948/At-Geo/DESDM-2019</t>
  </si>
  <si>
    <t>26/07/2019/546-178-2019</t>
  </si>
  <si>
    <t>Jl. WR. Monginsidi No. 4, Kel. Belakang Tangsi Padang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</si>
  <si>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57' 24,71"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 xml:space="preserve">21' 12,56" BT
</t>
    </r>
  </si>
  <si>
    <t>PT. Padang Rumput Hijau (CHIP Waterpark) (sumur 1)</t>
  </si>
  <si>
    <t>6/11/2019/546/922/At-Geo/DESDM-2019</t>
  </si>
  <si>
    <t>Jl. Adinegoro KM 28/Kec. Koto Tangah Padang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</si>
  <si>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48' 39,2"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18' 58,0" BT
</t>
    </r>
  </si>
  <si>
    <t>Pemandian (Kolam Renang)</t>
  </si>
  <si>
    <t>PT. Padang Rumput Hijau (CHIP Waterpark) (sumur 2)</t>
  </si>
  <si>
    <t>6/11/2019/546/923/At-Geo/DESDM-2019</t>
  </si>
  <si>
    <t>Jl. Adinegoro KM 28, Kec. Koto Tangah Padang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</si>
  <si>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48' 38,1"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18' 56,7" BT
</t>
    </r>
  </si>
  <si>
    <t>PT. Pramita (sumur gali)</t>
  </si>
  <si>
    <t>6/26/2019/546/959/At-Geo/DESDM-2019</t>
  </si>
  <si>
    <t>2/07/2019/546-176-2019</t>
  </si>
  <si>
    <t>Jl. A. Yani No. 39 Padang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</si>
  <si>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56' 35,3"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21' 24,1" BT</t>
    </r>
  </si>
  <si>
    <t>Jasa Laboratorium</t>
  </si>
  <si>
    <t>PT. Pinang Mas Gerbang Wisata (Hotel d'Ox Ville)</t>
  </si>
  <si>
    <t>7/24/2019/546/1171/At-Geo/DESDM-2019</t>
  </si>
  <si>
    <t>Jl. Kampung Sebelah No. 26 RT 02 RW 05, Kel. Berok Nipah, Kec. Padang Barat - Padang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</si>
  <si>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57' 42,3"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21' 25,25,7" BT</t>
    </r>
  </si>
  <si>
    <t>7/26/2019/546/1297/At-Geo/DESDM-2019</t>
  </si>
  <si>
    <t xml:space="preserve">Jl. By Pass KM 15 Kel. Aie Pacah, Kec. Koto Tangah, Padang 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</si>
  <si>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52' 22,44"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23,5' 3,60" BT</t>
    </r>
  </si>
  <si>
    <t>Perdagangan Otomotif</t>
  </si>
  <si>
    <t>CV. Cahaya Agam Lestari</t>
  </si>
  <si>
    <t>7/26/2019/546/1299/At-Geo/DESDM-2019</t>
  </si>
  <si>
    <t>Jl. Raya Bukittinggi-Medan KM 5, Jorong PGRM Nag. Gadut, Kec. Tilatang Kamang Kab. Agam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</si>
  <si>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16' 11,5" LS/100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22' 00,19" BT</t>
    </r>
  </si>
  <si>
    <t>Pengolahan &amp; Penjualan Springbed &amp; Busa</t>
  </si>
  <si>
    <t>7/30/2019/546/1318/At-Geo/DESDM-2019</t>
  </si>
  <si>
    <t>08/01/2019/546-215-2019</t>
  </si>
  <si>
    <t>Jl. Khatib Sulaiman No. 85/Kel. Lolong Belanti/Kec. Padang Utara, Padang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</si>
  <si>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54' 40,07"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21' 19,47" BT</t>
    </r>
  </si>
  <si>
    <t>SI Penggalian</t>
  </si>
  <si>
    <t>8/6/2019/546/1368/At-Geo/DESDM-2019</t>
  </si>
  <si>
    <t>08/08/2019/546-220-2019</t>
  </si>
  <si>
    <t xml:space="preserve">JL. Damar no. 59 Padang 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</si>
  <si>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56' 42,66"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21' 15,66" BT</t>
    </r>
  </si>
  <si>
    <t>PT. Kredo Bajatama Persada</t>
  </si>
  <si>
    <t>8/6/2019/546/1371/At-Geo/DESDM-2019</t>
  </si>
  <si>
    <t>Jl. By Pass KM 7 Kel. Pasar Ambacang, Kec. Kuranji, Padang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</si>
  <si>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56' 13,6" LS/100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23' 55,7" BT</t>
    </r>
  </si>
  <si>
    <t>Perdagangan Besar</t>
  </si>
  <si>
    <t>PT. Jaya Sentrikon (sumur 3)</t>
  </si>
  <si>
    <t>8/6/2019/546/1393/At-Geo/DESDM-2019</t>
  </si>
  <si>
    <t>08/13/2019/546-229-2019</t>
  </si>
  <si>
    <t>Jl. By Pass KM 27 Nagari Kasang, Kec. Batang Anai, Padang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</si>
  <si>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47' 26,9"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19' 8,5" BT</t>
    </r>
  </si>
  <si>
    <t>PT. Jaya Sentrikon (sumur 2)</t>
  </si>
  <si>
    <t>8/6/2019/546/1396/At-Geo/DESDM-2019</t>
  </si>
  <si>
    <t>08/13/2019/546-228-2019</t>
  </si>
  <si>
    <t>Jl. By Pass KM 27 Nagari Kasang/Kec. Batang Anai, Padang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</si>
  <si>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47' 31,8" LS/100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19' 6,1" BT</t>
    </r>
  </si>
  <si>
    <t>PT. Jaya Sentrikon (sumur 1)</t>
  </si>
  <si>
    <t>8/6/2019/546/1398/At-Geo/DESDM-2019</t>
  </si>
  <si>
    <t>08/13/2019/546-230-2019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</si>
  <si>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47' 31,6" LS/100o 19' 11,1" BT</t>
    </r>
  </si>
  <si>
    <t>PT. Toko Besi Sumber Baru (sumur 1)</t>
  </si>
  <si>
    <t>8/6/2019/546/1402/At-Geo/DESDM-2019</t>
  </si>
  <si>
    <t>08/13/2019/546-236-2019</t>
  </si>
  <si>
    <t>Jl. Belakang Tangsi No.25 C Padang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</si>
  <si>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57' 6,48" LS/100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21' 23,96" BT</t>
    </r>
  </si>
  <si>
    <t>Gudang Bahan Baku</t>
  </si>
  <si>
    <t>PT. Gajah Motor</t>
  </si>
  <si>
    <t>8/6/2019/546/1400/At-Geo/DESDM-2019</t>
  </si>
  <si>
    <t>08/13/2019/546-238-2019</t>
  </si>
  <si>
    <t xml:space="preserve">Jl. By Pass KM 23 Kel. Aie pacah, Kec. Koto Tangah, Padang 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</si>
  <si>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49' 24"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20' 7,758" BT</t>
    </r>
  </si>
  <si>
    <t>8/6/2019/546/1388/At-Geo/DESDM-2019</t>
  </si>
  <si>
    <t>08/13/2019/546-235-2019</t>
  </si>
  <si>
    <t>Jl. By Pass Pampangan Kel. Pampangan, Nan XX Kec. Lubeg, Padang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</si>
  <si>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59' 7,36"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23' 20,94" BT</t>
    </r>
  </si>
  <si>
    <t>Gudang, Bengkel, Pool Kendaraan</t>
  </si>
  <si>
    <t>PT. Cahaya Murni Andalas  Permai</t>
  </si>
  <si>
    <t>08/22/2019/546-249-2019</t>
  </si>
  <si>
    <t>8/14/2019/546/1545/At-Geo/DESDM-2019</t>
  </si>
  <si>
    <t>Jl. By Pass KM 9 Kel. Pampangan, Kec. Lubeg, Padang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</si>
  <si>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59' 2,5"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23' 37,8" BT</t>
    </r>
  </si>
  <si>
    <t>Industri  Furniture</t>
  </si>
  <si>
    <t>PT. Hotel Minang Mandiri/Basko Hotel (sumur 2)</t>
  </si>
  <si>
    <t>8/14/2019/546/1543/At-Geo/DESDM-2019</t>
  </si>
  <si>
    <t>08/21/2019/546-245-2019</t>
  </si>
  <si>
    <t>Jl. Prof. DR. Hamka No. 2 A, Kel. ATT, Kec. Padang Utara, Padang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</si>
  <si>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54' 9,07"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21' 4,75" BT</t>
    </r>
  </si>
  <si>
    <t>08/23/2019/546-251-2019</t>
  </si>
  <si>
    <t>8/21/2019/546/1601/At-Geo/DESDM-2019</t>
  </si>
  <si>
    <t>10/17/2019/546-378-2019</t>
  </si>
  <si>
    <t>Jl. Raya Indarung KM 10 Kel. Bandar, Buat, Kec. Luki, Padang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</si>
  <si>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57' 1,54" LS/100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26' 20,92" BT</t>
    </r>
  </si>
  <si>
    <t>Konstruksi</t>
  </si>
  <si>
    <t>PT. Abaisiat Raya (sumur 1)</t>
  </si>
  <si>
    <t>8/28/2019/546/1655/At-Geo/DESDM-2019</t>
  </si>
  <si>
    <t>09/03/2019/546-268-2019</t>
  </si>
  <si>
    <t>Jl. Raya Padang Painan Km. 9. Sungai Beremas, Kel. Gates Nan XX, Kec. Lubuk Begalung, Kota Padang</t>
  </si>
  <si>
    <r>
      <rPr>
        <sz val="11"/>
        <color theme="1"/>
        <rFont val="Calibri"/>
        <family val="2"/>
        <scheme val="minor"/>
      </rPr>
      <t>1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00' 20,0"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23' 32,5" BT</t>
    </r>
  </si>
  <si>
    <t>Komplek Perkantoran</t>
  </si>
  <si>
    <t>PT. Abaisiat Raya (sumur 2)</t>
  </si>
  <si>
    <t>8/28/2019/546/1656/At-Geo/DESDM-2019</t>
  </si>
  <si>
    <t>09/03/2019/546-269-2019</t>
  </si>
  <si>
    <t>Jl. Raya Padang Painan Km. 9, Sungai Beremas,Kel. Gates Nan XX, Kec. Lubuk Begalung, Kota Padang</t>
  </si>
  <si>
    <r>
      <rPr>
        <sz val="11"/>
        <color theme="1"/>
        <rFont val="Calibri"/>
        <family val="2"/>
        <scheme val="minor"/>
      </rPr>
      <t>1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00' 19,6" LS/ 100o 23' 30,1" BT</t>
    </r>
  </si>
  <si>
    <t xml:space="preserve">PT. Lubuk  Guna Migas </t>
  </si>
  <si>
    <t>8/29/2019/546/1672/At-Geo/DESDM-2019</t>
  </si>
  <si>
    <t>09/03/2009/546-271-2019</t>
  </si>
  <si>
    <t>Jl. Raya Padang Bukittinggi Km. 17, Kel. Lubuk Buaya, Kec. Koto Tangah, Kota Padang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</si>
  <si>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48' 56,658"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19' 26,905" BT</t>
    </r>
  </si>
  <si>
    <t>PT. Family Jaya Bersama</t>
  </si>
  <si>
    <t>10/21/2019/546/2190/At-Geo/DESDM-2019</t>
  </si>
  <si>
    <t>11/04/2019/546-422-2019</t>
  </si>
  <si>
    <t>Jl. Tepi Pasang No. 40-42 Kel. Kp. Pondok, Kec. Padang Barat - Padang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</si>
  <si>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57' 30,63"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21' 40,56" BT</t>
    </r>
  </si>
  <si>
    <t>Cafe</t>
  </si>
  <si>
    <t>PT. Jati Sehati</t>
  </si>
  <si>
    <t>10/21/2019/546/2189/At-Geo/DESDM-2019</t>
  </si>
  <si>
    <t>10/30/2019/546-412-2019</t>
  </si>
  <si>
    <t>Jl. Perintis Kemerdekaan No.45 Kel. Jati, Baru Kec. Padang Timur, Padang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</si>
  <si>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56' 28,704" LS/100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21' 56,714" BT</t>
    </r>
  </si>
  <si>
    <t>PT. Kuranji Raya</t>
  </si>
  <si>
    <t>10/21/2019/546/2188/At-Geo/DESDM-2019</t>
  </si>
  <si>
    <t>10/30/2019/546-415-2019</t>
  </si>
  <si>
    <t>Jl. Raya Padang By Pass Km 8 Kel. Pasar, Ambacang Kec. Kuranji, Padang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</si>
  <si>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55' 48,846"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23' 52,994" BT</t>
    </r>
  </si>
  <si>
    <t xml:space="preserve">PT. Sri Janya Agro </t>
  </si>
  <si>
    <t>10/21/2019/546/2187/At-Geo/DESDM-2019</t>
  </si>
  <si>
    <t>10/30/2019/546-416-2019</t>
  </si>
  <si>
    <t xml:space="preserve">Jl. By Pass KM 16 Kel. Koto Panjang, Kec. Koto Tangah, Padang 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</si>
  <si>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51' 49,8"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22' 37,5" BT</t>
    </r>
  </si>
  <si>
    <t>Perdagangan Rempah</t>
  </si>
  <si>
    <t>10/21/2019/546/2185/At-Geo/DESDM-2019</t>
  </si>
  <si>
    <t>10/30/2019/546-417-2019</t>
  </si>
  <si>
    <t xml:space="preserve">Jl. By Pass KM 19 Kel. Koto Panjang, Kec. Koto Tangah, Padang 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</si>
  <si>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50' 17,464"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21' 20,447" BT</t>
    </r>
  </si>
  <si>
    <t>PT. Sri Janya Agro (sumur 2)</t>
  </si>
  <si>
    <t>10/21/2019/546/2186/At-Geo/DESDM-2019</t>
  </si>
  <si>
    <t>10/30/2019/546-418-2019</t>
  </si>
  <si>
    <t xml:space="preserve">Jl. By Pass KM 19 Kel. Koto Panjang/Kec. Koto Tangah, Padang 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</si>
  <si>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50' 17,6"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21' 20,4" BT</t>
    </r>
  </si>
  <si>
    <t>10/21/2019/546/2184/At-Geo/DESDM-2019</t>
  </si>
  <si>
    <t>11/04/2019/546-424-2019</t>
  </si>
  <si>
    <t xml:space="preserve">Jl. Adinegoro No.111, Kel. Lubuk Buaya, Kec. Koto Tangah, Padang 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</si>
  <si>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50' 05,7"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19' 38,9" BT</t>
    </r>
  </si>
  <si>
    <t>10/21/2019/546/2183/At-Geo/DESDM-2019</t>
  </si>
  <si>
    <t>11/04/2019/546-421-2019</t>
  </si>
  <si>
    <t>Jl. Prof. DR. Hamka No. 56, Kel. Parupuk, Tabing, Kec. Koto Tangah,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</si>
  <si>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53' 16,9" LS/ 100o 21' 5,5" BT</t>
    </r>
  </si>
  <si>
    <t>Agus Edy (RM. Lamun Ombak) SB 2</t>
  </si>
  <si>
    <t>10/21/2019/546/2181/At-Geo/DESDM-2019</t>
  </si>
  <si>
    <t>10/30/2019/546-413-2019</t>
  </si>
  <si>
    <t>Jl. Khatib Sulaiman No.99 Kel. Ulak, Karang Selatan,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</si>
  <si>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54' 31,8"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21' 12,5" BT</t>
    </r>
  </si>
  <si>
    <t>Agus Edy (RM. Lamun Ombak) SB 1</t>
  </si>
  <si>
    <t>10/21/2019/546/2182/At-Geo/DESDM-2019</t>
  </si>
  <si>
    <t>10/30/2019/546-414-2019</t>
  </si>
  <si>
    <t>Jl. Khatib Sulaiman No.99 Kel. Ulak,Karang Selatan,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</si>
  <si>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54' 31,9" LS/  100o 21' 12,0" BT</t>
    </r>
  </si>
  <si>
    <t>Restoran Kuali Nyonya</t>
  </si>
  <si>
    <t>10/21/2019/546/2191/At-Geo/DESDM-2019</t>
  </si>
  <si>
    <t>10/30/2019/546-411-2019</t>
  </si>
  <si>
    <t>Jl. Olo Ladang No.24 Kel. Purus Kebun/Kec. Padang Barat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</si>
  <si>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56' 35,325" LS/100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21' 8,241" BT</t>
    </r>
  </si>
  <si>
    <t>PT. Saudara Satu Marga (sumur 2)</t>
  </si>
  <si>
    <t>10/21/2019/546/2179/At-Geo/DESDM-2019</t>
  </si>
  <si>
    <t>10/25/2019/546-408-2019</t>
  </si>
  <si>
    <t>Jl. WR. Monginsidi No. 4 D/E, Kec. Padang Barat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</si>
  <si>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57' 24,8724" LS/100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21' 12,3732" BT</t>
    </r>
  </si>
  <si>
    <t>11/4/2019/546/2281/At-Geo/DESDM-2019</t>
  </si>
  <si>
    <t>11/13/2019/546-440-2019</t>
  </si>
  <si>
    <t>Kl. By Pass KM 25 Nag. Kasang, Kec. Batang Anai,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</si>
  <si>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47' 59,4"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19' 20,3" BT</t>
    </r>
  </si>
  <si>
    <t>Repair Tabung Gas 3 Kg</t>
  </si>
  <si>
    <t>Aroma Kitchen</t>
  </si>
  <si>
    <t>11/4/2019/546/2285/At-Geo/DESDM-2019</t>
  </si>
  <si>
    <t>11/13/2019/546-441-2019</t>
  </si>
  <si>
    <t>Jl. Dr. Hamka No. 44-45 Kel. Parupuk, Tabing, Kec. Koto Tangah,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</si>
  <si>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52' 12,9" LS/ 100o 20' 42,0" BT</t>
    </r>
  </si>
  <si>
    <t>Dio Rahmat illahi (Dio Kostel)</t>
  </si>
  <si>
    <t>11/4/2019/546/2284/At-Geo/DESDM-2019</t>
  </si>
  <si>
    <t>11/13/2019/546-443-2019</t>
  </si>
  <si>
    <t>Jl. Bandar Purus Dalam RT 002 RW 003/Kec. Padang Barat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</si>
  <si>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56' 8,9" LS/100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21' 22,4" BT</t>
    </r>
  </si>
  <si>
    <t>Rumah Kost</t>
  </si>
  <si>
    <t>PT. Tabing Raya</t>
  </si>
  <si>
    <t>4/11/2019/546/2291/AT-GEO/DESDM/2019</t>
  </si>
  <si>
    <t>14/11/2019 546-450-2019</t>
  </si>
  <si>
    <t xml:space="preserve">Jl. Adinegoro No. 36 Kel. Batang Kabung, Kec. Koto Tangah, Padang 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</si>
  <si>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50' 39,0" LS/100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19' 55,4" BT</t>
    </r>
  </si>
  <si>
    <t xml:space="preserve">Agus Edy </t>
  </si>
  <si>
    <t>11/4/2019/546/2289/At-Geo/DESDM-2019</t>
  </si>
  <si>
    <t>14/11/2019 546-448-2019</t>
  </si>
  <si>
    <t>Jl. S. Parman No. 323-A Ulak Karang, Kec. Padang Utara,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</si>
  <si>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54' 35,9"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21' 0,3" BT</t>
    </r>
  </si>
  <si>
    <t>PT. Incasi Raya (sumur 1)</t>
  </si>
  <si>
    <t>10/31/2019/546/2293/At-Geo/DESDM-2019</t>
  </si>
  <si>
    <t>11/13/2019/546-444-2019</t>
  </si>
  <si>
    <t>Jl. Diponegoro No.7 Kel. Belakang Tangsi/Kec. Padang Barat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</si>
  <si>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57' 9,558"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21' 18,498" BT</t>
    </r>
  </si>
  <si>
    <t>Perkebunan</t>
  </si>
  <si>
    <t>PT. Incasi Raya (sumur 2)</t>
  </si>
  <si>
    <t>10/31/2019/546/2294/At-Geo/DESDM-2019</t>
  </si>
  <si>
    <t>11/13/2019/546-445-2019</t>
  </si>
  <si>
    <t>Jl. Diponegoro No.7 Kel. Belakang Tangsi, Kec. Padang Barat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</si>
  <si>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57' 9,528" LS/100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21' 17,55" BT</t>
    </r>
  </si>
  <si>
    <t>PT. Imelda Hotel</t>
  </si>
  <si>
    <t>12/31/2019/546/2821/At-Geo/DESDM-2019</t>
  </si>
  <si>
    <t>Jl. RT. 003, RW. 002 Keluarahan Limau Manis Selatan, Kecamatan Pauh, Kota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</si>
  <si>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56' 23,0" LS/100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27' 55,8" BT</t>
    </r>
  </si>
  <si>
    <t>Hotel Penginapan</t>
  </si>
  <si>
    <t>12/31/2019/546/2814/At-Geo/DESDM-2019</t>
  </si>
  <si>
    <t>Korong Tarok, Nag. Kapalo Hilalang. Kec. 2x11, Kayu Tanam Padang Pariaman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</si>
  <si>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29' 44,6" LS/100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18' 16,2" BT</t>
    </r>
  </si>
  <si>
    <t>12/31/2019/546/2810/At-Geo/DESDM-2019</t>
  </si>
  <si>
    <t>10/08/2019/546-345-2019</t>
  </si>
  <si>
    <t>Jl.Ujung Gading - Simp. Ampek, Jor Kampung Alang Nag. Muaro Kiawai, Kec. Gunung Tuleh, Kab. Pasaman Barat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</si>
  <si>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13' 50,4" LS/99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4' 6,6" BT</t>
    </r>
  </si>
  <si>
    <t>Stone Crusher &amp; AMP</t>
  </si>
  <si>
    <t>PT. Mitra Ayu Adi Pratama</t>
  </si>
  <si>
    <t>12/16/2019/546/2656/At-Geo/DESDM-2019</t>
  </si>
  <si>
    <t>Jl. TPA Balai Gadang Air Dingin,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</si>
  <si>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49' 57,57" LS/100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22' 46,74" BT</t>
    </r>
  </si>
  <si>
    <t>Perdagangan Minyak Atsiri</t>
  </si>
  <si>
    <t>Semen Padang Hospital</t>
  </si>
  <si>
    <t>12/16/2019/546/2655/At-Geo/DESDM-2019</t>
  </si>
  <si>
    <t>Jl. By Pass KM 7 Kel. Pisang, Kec. Kuranji,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</si>
  <si>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56' 31,61" LS/100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23' 54,30" BT</t>
    </r>
  </si>
  <si>
    <t>PT. Trimitra Sejahtera Sinar Riau Cemerlang</t>
  </si>
  <si>
    <t>Grande Resto &amp; karaoke</t>
  </si>
  <si>
    <t>11/04/2019/546/2283/AT-GEO/DESDM/2019</t>
  </si>
  <si>
    <t>11/14/2019/546-451-2019</t>
  </si>
  <si>
    <t>Jl. HOS Cokroaminoto No.68-70 Kota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</si>
  <si>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57' 34,6" LS/100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21' 26,4" BT</t>
    </r>
  </si>
  <si>
    <t>PT. DIO RAHMAD ILLAHI</t>
  </si>
  <si>
    <t>11/04/2019/546/2284/AT-GEO/DESDM/2019</t>
  </si>
  <si>
    <t>13/08/2-019/546-235-2019</t>
  </si>
  <si>
    <t>13/08/2019/546-238-2019</t>
  </si>
  <si>
    <t>PT. Savali Agung Mulya (Hotel Savali)</t>
  </si>
  <si>
    <t>11/10/2019/546/2091/At-Geo/DESDM-2019</t>
  </si>
  <si>
    <t>25/10/2019/546-409-2019</t>
  </si>
  <si>
    <t>Jl. Hayam Wuruk No. 31, Kel. Belakang Tangsi, Kec. Padang Barat, Kota Padang, Prov. Sumatera Barat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</si>
  <si>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57' 18,7" LS/100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21' 18,5" BT</t>
    </r>
  </si>
  <si>
    <t xml:space="preserve">PT. Besi Sumber Baru </t>
  </si>
  <si>
    <t>20/09/2019/546/1895/At-Geo/DESDM-2019</t>
  </si>
  <si>
    <t>26/09/2019/546-337-2019</t>
  </si>
  <si>
    <t>Jl. Prof. M. Yamin SH No. 185A, Kel. Belakang Tangsi, Kec. Padang Barat, Kota Padang, Prov. Sumatera Barat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</si>
  <si>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57' 6,48" LS/100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21' 23,98" BT</t>
    </r>
  </si>
  <si>
    <t>PT. Jirah Anugrah Rezeki</t>
  </si>
  <si>
    <t>17/10/2019/546/2150/At-Geo/DESDM-2019</t>
  </si>
  <si>
    <t>24/10/2019/546-405-2019</t>
  </si>
  <si>
    <t>Jl. Hayam Wuruk No. 16, Kel. Belakang Tangsi, Kec. Padang Barat, Kota Padang, Prov. Sumatera Barat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</si>
  <si>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57' 30,9" LS/100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21' 18,7" BT</t>
    </r>
  </si>
  <si>
    <t>HW Hotel</t>
  </si>
  <si>
    <t>PT. Lubuk Minturun Konstruksi Persada</t>
  </si>
  <si>
    <t>17/10/2019/546/2152/At-Geo/DESDM-2019</t>
  </si>
  <si>
    <t>24/10/2019/546-404-2019</t>
  </si>
  <si>
    <t>Jl. Ujung Gurun No. 47, Kel. Ujung Gurun, Kec. Padang Barat, Kota Padang, Prov. Sumatera Barat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</si>
  <si>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56' 4,85"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21' 36,65" BT</t>
    </r>
  </si>
  <si>
    <t>Kontruksi</t>
  </si>
  <si>
    <t>24/10/2019/546-403-2019</t>
  </si>
  <si>
    <t>Jl. MH. Thamrin No. 88, Kel. Belakang Pondok, Kec. Padang Selatan, Kota Padang, Prov. Sumatera Barat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</si>
  <si>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57' 23,0"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21' 40,73" BT</t>
    </r>
  </si>
  <si>
    <t xml:space="preserve">PT. Padang Raya Cakrawala </t>
  </si>
  <si>
    <t>15/10/2019/546/2116/At-Geo/DESDM-2019</t>
  </si>
  <si>
    <t>24/10/2019/546-402-2019</t>
  </si>
  <si>
    <t>Jl. Tanjung Priok RT.001/RW.001, Kel. Gates Nan XX, Kec. Lubuk Begalung, Kota Padang, Prov. Sumatera Barat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</si>
  <si>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59' 30,6"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22' 55,8 BT</t>
    </r>
  </si>
  <si>
    <t xml:space="preserve">PT. Everbright </t>
  </si>
  <si>
    <t>15/10/2019/546/2115/At-Geo/DESDM-2019</t>
  </si>
  <si>
    <t>24/10/2019/546-401-2019</t>
  </si>
  <si>
    <t>Jl. By Pass KM 13, Kel. Sungai Sapih, Kec. Kuranju, Kota Padang, Prov. Sumatera Barat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</si>
  <si>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52' 55,32"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23' 27,0" BT</t>
    </r>
  </si>
  <si>
    <t>Karaoke &amp; Resto Happy Famili</t>
  </si>
  <si>
    <t>11/10/2019/546/2093/At-Geo/DESDM-2019</t>
  </si>
  <si>
    <t>21/10/2019/546-398-2019</t>
  </si>
  <si>
    <t>Jl. Hayam Wuruk No. 26 B Rt. 001/TW. 006, Kel. Belakang Tangsi, Kec. Padang Barat, Kota Padang, Prov. Sumatera Barat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</si>
  <si>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57' 35,6"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21' 15,9" BT</t>
    </r>
  </si>
  <si>
    <t>PT. Menara Agung</t>
  </si>
  <si>
    <t>11/10/2019/546/2085/At-Geo/DESDM-2019</t>
  </si>
  <si>
    <t>21/10/2019/546-397-2019</t>
  </si>
  <si>
    <t>Jl. By Pass KM 6, Kel. Pitameh Tanjung Saba Nan XX, Kec. Lubuk Begalung, Kota Padang, Prov. Sumatera Barat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</si>
  <si>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57' 12,036"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24' 10,85" BT</t>
    </r>
  </si>
  <si>
    <t>CV. Pinangmas Energy</t>
  </si>
  <si>
    <t>09/10/2019/546/2072/At-Geo/DESDM-2019</t>
  </si>
  <si>
    <t>17/10/2019/546-390-2019</t>
  </si>
  <si>
    <t>Jl. By Pass KM 12, Kel. Batang Taba, Kec. Lubuk Begalung, Kota Padang, Prov. Sumatera Barat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</si>
  <si>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58' 17,21"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24' 1,27" BT</t>
    </r>
  </si>
  <si>
    <t>CV. PInangmas Energy</t>
  </si>
  <si>
    <t>09/10/2019/546/2078/At-Geo/DESDM-2019</t>
  </si>
  <si>
    <t>17/10/2019/546-389-2019</t>
  </si>
  <si>
    <t>Jl. By PAss KM 12, Kel. Batang Taba, Kec. Lubuk Begalung, Kota Padang, Prov. Sumatera Barat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</si>
  <si>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58' 8,56"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23' 59,74" BT</t>
    </r>
  </si>
  <si>
    <t>17/10/2019/546-388-2019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</si>
  <si>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58' 18,17"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24' 2,28" BT </t>
    </r>
  </si>
  <si>
    <t>09/10/2019/546/2075/At-Geo/DESDM-2019</t>
  </si>
  <si>
    <t>17/10/2019/546-387-2019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</si>
  <si>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58' 8,83"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24' 0,04" BT</t>
    </r>
  </si>
  <si>
    <t>09/10/2019/546/2071/At-Geo/DESDM-2019</t>
  </si>
  <si>
    <t>17/10/2019/546-386-2019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</si>
  <si>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58' 16,64"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24' 0,81" BT</t>
    </r>
  </si>
  <si>
    <t>09/10/2019/546/2070/At-Geo/DESDM-2019</t>
  </si>
  <si>
    <t>17/10/2019/546-385-2019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</si>
  <si>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58' 6,482"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24' 0,060" BT</t>
    </r>
  </si>
  <si>
    <t>09/10/2019/546/2073/At-Geo/DESDM-2019</t>
  </si>
  <si>
    <t>17/10/2019/546-384-2019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</si>
  <si>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58' 17,68"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24' 1,78" BT</t>
    </r>
  </si>
  <si>
    <t>10/8/2019/546/2062/At-Geo/DESDM-2019</t>
  </si>
  <si>
    <t>10/17/2019/546-381-2019</t>
  </si>
  <si>
    <t>Jl. Andalas 1 No. 18, RT.01/RW.08, Kel. Andalas, Kec. Padang Timur, Kota Padang, Prov. Sumatera Barat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</si>
  <si>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56' 33,1"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22' 45,5" BT</t>
    </r>
  </si>
  <si>
    <t>10/8/2019/546/2050/At-Geo/DESDM-2019</t>
  </si>
  <si>
    <t>10/17/2019/546-380-2019</t>
  </si>
  <si>
    <t>Jl. Lubuk Begalung No. 51, Kel. Lubuk Begalung Nan XX, Kec. Lubuk Begalung, Kota Padang, Prov. Sumatera Barat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</si>
  <si>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58' 28,7"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24' 0,5" BT</t>
    </r>
  </si>
  <si>
    <t>10/8/2019/546/2061/At-Geo/DESDM-2019</t>
  </si>
  <si>
    <t>10/17/2019/546-379-2019</t>
  </si>
  <si>
    <t>Jl. MH. Thamrin No. 71 Ranah Parak Rumboi, Kel. Ranah Parak Rumboi, Kec. Padang Selatan, Kota Padang, Prov. Sumatera Barat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</si>
  <si>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57' 21,6"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22' 3,7" BT</t>
    </r>
  </si>
  <si>
    <t>PT. Vima Bungamas</t>
  </si>
  <si>
    <t>20/09/2019/546/1893/At-Geo/DESDM-2019</t>
  </si>
  <si>
    <t>4/09/2019/-546-348-2019</t>
  </si>
  <si>
    <t>Jl. By PAss KM 16, Kel. Air Pecah, Kec. Koto Tangah, Kota Padang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</si>
  <si>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52' 3,47"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22' 47,88" BT</t>
    </r>
  </si>
  <si>
    <t xml:space="preserve">Semen Padang Hospital </t>
  </si>
  <si>
    <t>20/09/2019/546/1894/At-GEo/DESDM-2019</t>
  </si>
  <si>
    <t>26/09/2019/546-338-2019</t>
  </si>
  <si>
    <t>Jl. By Pass KM 7, Kel. Pisang, Kec. Pauh, Kota Padang, Prov. Sumatera Barat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</si>
  <si>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56' 31,61"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23' 54,30" BT</t>
    </r>
  </si>
  <si>
    <t>PT. Wilmar Nabati Indonesia</t>
  </si>
  <si>
    <t>19/09/2019/546/1888/At-Geo/DESDM-2019</t>
  </si>
  <si>
    <t>26/09/2019/546-336-2019</t>
  </si>
  <si>
    <t>Jl. Belawan Kampung Baru, Kel. Teluk Bayur, Kec. Padang Selatan, Kota Padang, Prov. Sumatera BArat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</si>
  <si>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59' 55,508"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22' 5,645" BT</t>
    </r>
  </si>
  <si>
    <t>PT. Grande Lima Sekawan</t>
  </si>
  <si>
    <t>19/09/2019/546/1889/At-Geo/DESDM-2019</t>
  </si>
  <si>
    <t>26/09/2019/546-335-2019</t>
  </si>
  <si>
    <t>Jl. Mongonsidi No. 2 BB RT.02/RW.04, Kel. Belakang TAngsi, Kec. Padang Barat, Kota Padang, Prov. Sumatera Barat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</si>
  <si>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57' 24,02"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21' 13,83" BT</t>
    </r>
  </si>
  <si>
    <t>PT. putra Firgo Lestari</t>
  </si>
  <si>
    <t>18/09/2019/546/1871/At-Geo/DESDM-2019</t>
  </si>
  <si>
    <t>23/09/2019/546-329-2019</t>
  </si>
  <si>
    <t>Jl. Bundo Kandung No.14-16 Kel. Kp. Pondok Kec. Padang Barat,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</si>
  <si>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57' 15,7"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21' 34,2" BT</t>
    </r>
  </si>
  <si>
    <t>PT. Hotel Imelda</t>
  </si>
  <si>
    <t>18/09/2019/546/1872/At-Geo/DESDM-2019</t>
  </si>
  <si>
    <t>23/09/2019/546-328-2019</t>
  </si>
  <si>
    <t>Jl. Raya Ulu Gadut RT.001/RW.002, Kel. Limau Manis, Kec. Pauh, Kota Padang, Prov. Sumatera Barat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</si>
  <si>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56' 23,0"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27' 55,8" BT</t>
    </r>
  </si>
  <si>
    <t>PT. Hotel Indonesia Natour</t>
  </si>
  <si>
    <t>18/09/2019/546/1873/At-Geo/DESDM-2019</t>
  </si>
  <si>
    <t>23/09/2019/546-324-2019</t>
  </si>
  <si>
    <t>Jl. Gereja No. 34 RT. 001/RW. 006, Kel. Belakang Tangsi, Kec. Padang Barat, Kota Padang, Prov. Sumatera Barat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</si>
  <si>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57' 29,2"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21' 25,8 BT</t>
    </r>
  </si>
  <si>
    <t>CV. EmasBiru</t>
  </si>
  <si>
    <t>12/09/2019/546/1808/At-Geo/DESDM-2019</t>
  </si>
  <si>
    <t>17/09/2019/546-321-2019</t>
  </si>
  <si>
    <t>Jl. Rakik 1 No. 9 RT 002 RW 003, Kel. Kurao Pagang Kec.Nanggalo, Padang</t>
  </si>
  <si>
    <t xml:space="preserve">PT. Sawitech </t>
  </si>
  <si>
    <t>12/09/2019/546/1821/At-Geo/DESDM-2019</t>
  </si>
  <si>
    <t>17/09/2019/546-320-2019</t>
  </si>
  <si>
    <t>Jl. By Pass No. 168 KM 20 RT.02/RW.03, Kel. Balai Gadang, Kec. Koto Tangah, Kota Padang, Prov. Sumatera Barat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</si>
  <si>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50' 19,3"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21' 3,5" BT</t>
    </r>
  </si>
  <si>
    <t>12/09/2019/546/1823/At-Geo/DESDM-2019</t>
  </si>
  <si>
    <t>17/09/2019/546-319-2019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</si>
  <si>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50' 9.9"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21' 3,4" BT</t>
    </r>
  </si>
  <si>
    <t>12-09/2019/546/1825/At-Geo/DESDM-2019</t>
  </si>
  <si>
    <t>17/09/2019/546-316-2019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</si>
  <si>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50' 9,5"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21' 3,1" BT</t>
    </r>
  </si>
  <si>
    <t>Bintang Jaya</t>
  </si>
  <si>
    <t>12/09/2019/546/1807/At-Geo/DESDM-2019</t>
  </si>
  <si>
    <t>17/09/2019/546-315-2019</t>
  </si>
  <si>
    <t>Jl. Belakang Olo 1 No. 22 RT. 002/ RW. 007, Kel. Kampung Jao, Kec. Padang Barat, Kota Padang, Prov. Sumatera Barat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</si>
  <si>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56' 37,8"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21' 26,2" BT</t>
    </r>
  </si>
  <si>
    <t>12/09/2019/546/1819/At-Geo/DESDM-2019</t>
  </si>
  <si>
    <t>16/09/2019/546-314-2019</t>
  </si>
  <si>
    <t>Jl. Raya By PAss Km 25 RT.03/RW. 08, Kel. Batipuh Panjang, Kec. Koto Tangah, Kota Padang, prov. Sumatera Barat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</si>
  <si>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48' 24,5" LS/100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19' 55,1" BT</t>
    </r>
  </si>
  <si>
    <t>10/09/2019/546/1778/At-Geo/DESDM-2019</t>
  </si>
  <si>
    <t>12/09/2019/546-312-2019</t>
  </si>
  <si>
    <t>Jl. Damar No. 59, Padang</t>
  </si>
  <si>
    <t>PT. Mitra Dharma Usaha Sehati</t>
  </si>
  <si>
    <t>29/08/2019/546/1680/At-Geo/DESDM-2019</t>
  </si>
  <si>
    <t>04/09/2019/546-282-2019</t>
  </si>
  <si>
    <t>Jl. By Pass, Kel. Air Pecah, Kec. Koto Tangah, Kota Padang, Prov. Sumatera Barat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</si>
  <si>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52' 19,244"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22' 57,666" BT</t>
    </r>
  </si>
  <si>
    <t>PT. Indomex Primaraya</t>
  </si>
  <si>
    <t>29/08/2019/546/1684/At-Geo/DESDM-2019</t>
  </si>
  <si>
    <t>04/09/2019/546-281-2019</t>
  </si>
  <si>
    <t>Jl. Ulu Gadut No. 7, Kel. Bandar Buat, Kec. Lubuk Kilangan, Kota Padang, Prov. Sumatera Barat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</si>
  <si>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56' 56,088"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26' 49,274" BT</t>
    </r>
  </si>
  <si>
    <t>29/08/2019/546/1682/At-Geo/DESDM-2019</t>
  </si>
  <si>
    <t>04/09/2019/546-280-2019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</si>
  <si>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56' 56,322"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26' 48,291" BT</t>
    </r>
  </si>
  <si>
    <t>PT. Mitra Ayu Adipratama</t>
  </si>
  <si>
    <t>Sumur Gali</t>
  </si>
  <si>
    <t>29/08/2019/546/1665/At-Geo/DESDM-2019</t>
  </si>
  <si>
    <t>03/09/2019/546-276-2019</t>
  </si>
  <si>
    <t>Jl, TPA Balai GAdang, Air Gadang, Kota Padang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</si>
  <si>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49' 57,57"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22' 46,74" BT</t>
    </r>
  </si>
  <si>
    <t>29/08/2019/546/1664/At-Geo/DESDM-2019</t>
  </si>
  <si>
    <t>03/09/2019/546-270-2019</t>
  </si>
  <si>
    <t>Jl. Veteran Dalam No. 52 KOta Padang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</si>
  <si>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56' 12,99"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21' 21,18" BT</t>
    </r>
  </si>
  <si>
    <t>14/08/2019/546/1545/At-Geo/DESDM-2019</t>
  </si>
  <si>
    <t>22/08/2019/546-249-2019</t>
  </si>
  <si>
    <t>Jl. By Pass KM 9, Pampangan, Lubuk Begalung, KOta Padang</t>
  </si>
  <si>
    <t>25/09/2019/546/1921/At-Geo/DESDM-2019</t>
  </si>
  <si>
    <t>30/09/2019/546-342-2019</t>
  </si>
  <si>
    <t>Jl. by Pass Lama KM 7, Kel. Lubuk Begalung, Kec. Lubuk Begalung, Kota Padang, Prov. Sumatera Barat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</si>
  <si>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58' 21,26"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23' 38,47" BT</t>
    </r>
  </si>
  <si>
    <t>26/07/2019/546/1297/At-Geo/DESDM-2019</t>
  </si>
  <si>
    <t>30/07/2019/546-210-2019</t>
  </si>
  <si>
    <t>Jl. By Pass KM 15, Kel. Air Pecah, Kec. Koto Tangah, Kota Padang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</si>
  <si>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52' 22,44"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23,5' 3,60" BT</t>
    </r>
  </si>
  <si>
    <t>CV. Artesis Geo Reka</t>
  </si>
  <si>
    <t>02/07/2019/546/1013/At-Geo/DESDM-2019</t>
  </si>
  <si>
    <t>16/07/2019/546-195-2019</t>
  </si>
  <si>
    <t>Jl. Bhakti IV No. 2, Kel. Parupuk Tabing, Kec. Koto Tangah, Kota Padang</t>
  </si>
  <si>
    <t>PT. Padang Rumput Hijau (sumur 2)</t>
  </si>
  <si>
    <t>25/06/2019/546/925/At-Geo/DESDM-2019</t>
  </si>
  <si>
    <t>28/06/2019/546-170-2019</t>
  </si>
  <si>
    <t>Jl. Adinegoro KM 28 Kel. Padang Sarai, Kec. Koto Tangah, Padang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</si>
  <si>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48' 38,1" LS/100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18' 56,7" BT</t>
    </r>
  </si>
  <si>
    <t>PT. Padang Rumput Hijau (sumur 1)</t>
  </si>
  <si>
    <t>25/06/2019/546/924/At-Geo/DESDM-2019</t>
  </si>
  <si>
    <t>28/06/2019/546-168-2019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</si>
  <si>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48' 39,2"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18' 58,0" BT</t>
    </r>
  </si>
  <si>
    <t>29/05/2019/546/841/At-Geo/DESDM-2019</t>
  </si>
  <si>
    <t>11/06/2019/546-148-2019</t>
  </si>
  <si>
    <t>Jl. Damar No. 59, Kota Padang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</si>
  <si>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50' 5,11"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 xml:space="preserve">21' 11,0" BT
</t>
    </r>
  </si>
  <si>
    <t>PT. Rimbo Paraduan (sumur 1)</t>
  </si>
  <si>
    <t>6/14/2019/546/879/At-Geo/DESDM-2019</t>
  </si>
  <si>
    <t>28/06/2019/546-162-2019</t>
  </si>
  <si>
    <t>Jl. By Pass KM 36, Nagari Kasang Padang Pariaman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</si>
  <si>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47' 30,4" LS/100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 xml:space="preserve">19' 15,2" BT
</t>
    </r>
  </si>
  <si>
    <t>Usaha Konstruksi</t>
  </si>
  <si>
    <t>PT. Rimbo Paraduan (sumur 2)</t>
  </si>
  <si>
    <t>6/14/2019/546/880/At-Geo/DESDM-2019</t>
  </si>
  <si>
    <t>28/06/2019/546-163-2019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</si>
  <si>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47' 28,7"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19' 12,9" BT
</t>
    </r>
  </si>
  <si>
    <t>PT. Statika Mitra Sarana (sumur 1)</t>
  </si>
  <si>
    <t>6/26/2019/546/961/At-Geo/DESDM-2019</t>
  </si>
  <si>
    <t>2/07/2019/546-174-2019</t>
  </si>
  <si>
    <t>Korong kabun Nag. Sungai Buluh, Kec. Batang Anai, Kab. Padang Pariaman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</si>
  <si>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45' 33,93"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18' 42,89" BT</t>
    </r>
  </si>
  <si>
    <t>PT. Statika Mitra Sarana (sumur 2)</t>
  </si>
  <si>
    <t>6/26/2019/546/963/At-Geo/DESDM-2019</t>
  </si>
  <si>
    <t>2/07/2019/546-175-2019</t>
  </si>
  <si>
    <t>Korong kabun Nag. Sungai Buluh, Kec. Batang Anai/Kab. Padang Pariaman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</si>
  <si>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45' 32,60"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18' 41,50" BT</t>
    </r>
  </si>
  <si>
    <t>8/21/2019/546/1608/At-Geo/DESDM-2019</t>
  </si>
  <si>
    <t>08/29/2019/546-263-2019</t>
  </si>
  <si>
    <t>Jl. By Pass KM 25 Sei. Pisang Nag. Kasang/Kec. Batang Anai, Kab. Pdg Pariaman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</si>
  <si>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48' 3,372"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19' 22,980" BT</t>
    </r>
  </si>
  <si>
    <t xml:space="preserve">PT. Sri Janya Agro (sumur 3) </t>
  </si>
  <si>
    <t>8/21/2019/546/1610/At-Geo/DESDM-2019</t>
  </si>
  <si>
    <t>08/29/2019/546-265-2019</t>
  </si>
  <si>
    <t>Jl. By Pass KM 25 Sei. Pisang Nag. Kasang, Kec. Batang Anai, Kab. Pdg Pariaman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</si>
  <si>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47' 59,749" LS/100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19' 27,166" BT</t>
    </r>
  </si>
  <si>
    <t>8/21/2019/546/1600/At-Geo/DESDM-2019</t>
  </si>
  <si>
    <t>08/29/2019/546-259-2019</t>
  </si>
  <si>
    <t>Kawasan Ind. Padang Kav N.S. 10, Nag. Kasang Kab. Padang Pariaman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</si>
  <si>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47' 4,19"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19' 18,31" BT</t>
    </r>
  </si>
  <si>
    <t>Pakan Ternak &amp; Ayam Potong</t>
  </si>
  <si>
    <t>PT. Sri Janya Agro (sumur 1)</t>
  </si>
  <si>
    <t>8/21/2019/546/1603/At-Geo/DESDM-2019</t>
  </si>
  <si>
    <t>08/29/2019/546-264-2019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</si>
  <si>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48' 3,118"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19' 26,074" BT</t>
    </r>
  </si>
  <si>
    <t>10/21/2019/546/2180/At-Geo/DESDM-2019</t>
  </si>
  <si>
    <t>10/30/2019/546-419-2019</t>
  </si>
  <si>
    <t>Jl. Sudirman No.16A, Kel. Lubuk Alung/Kec. Lubuk Alung, Padang Pariaman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</si>
  <si>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40' 23,765"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17' 20,236" BT</t>
    </r>
  </si>
  <si>
    <t>11/4/2019/546/2290/At-Geo/DESDM-2019</t>
  </si>
  <si>
    <t>Jl. Raya Padang Bukittinggi, Pasar Usang, Kec. Batang Anai, Kab. Pdg Pariaman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</si>
  <si>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45' 22,6" LS/100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18' 50,4" BT</t>
    </r>
  </si>
  <si>
    <t>PT. Singgalang Beton Perkasa</t>
  </si>
  <si>
    <t>11/4/2019/546/2282/At-Geo/DESDM-2019</t>
  </si>
  <si>
    <t>14/11/2019 546-452-2019</t>
  </si>
  <si>
    <t>Jl. Raya Padang Bukittinggi,Sungai Buluh, Kec. Batang Anai, Kab. Pdg Pariaman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</si>
  <si>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45' 24,5"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18' 52,0" BT</t>
    </r>
  </si>
  <si>
    <t>10/31/2019/546/2295/At-Geo/DESDM-2019</t>
  </si>
  <si>
    <t>11/13/2019/546-442-2019</t>
  </si>
  <si>
    <t>Jl. By Pass KM 25 Nag. Kasang/Kec. Batang Anai, Kab. Pdg Pariaman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</si>
  <si>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48' 1,39"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19' 38,35" BT</t>
    </r>
  </si>
  <si>
    <t>Stone Crusher&amp; AMP</t>
  </si>
  <si>
    <t>PT. Karya Semangat Mandiri</t>
  </si>
  <si>
    <t>10/31/2019/546/2297/At-Geo/DESDM-2019</t>
  </si>
  <si>
    <t>14/11/2019 546-447-2019</t>
  </si>
  <si>
    <t>Salibutan Kp. Alai, Kec. Lubuk Alung, Padang Pariaman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</si>
  <si>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40' 12,38"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19' 54,17" BT</t>
    </r>
  </si>
  <si>
    <t>PT.Statika mitra sarana</t>
  </si>
  <si>
    <t>12/31/2019/546/2811/At-Geo/DESDM-2019</t>
  </si>
  <si>
    <t>Kor.Siguruang, Nag.Guguk Kuranji Hilir, Kec. Sungai Limau, Padang Pariaman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</si>
  <si>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28' 33,6"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00' 40,3" BT</t>
    </r>
  </si>
  <si>
    <t>12/31/2019/546/2813/At-Geo/DESDM-2019</t>
  </si>
  <si>
    <t>Kayu Tanam; Kec. 2X11 kayu Tanam, Kab. Pdg Pariaman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</si>
  <si>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33'1,1"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18'48,9" BT</t>
    </r>
  </si>
  <si>
    <t>General Kontraktor</t>
  </si>
  <si>
    <t>PT. Kunango Jantan</t>
  </si>
  <si>
    <t>11/10/2019/546/2089/At-Geo/DESDM-2019</t>
  </si>
  <si>
    <t>21/10/2019/546-399-2019</t>
  </si>
  <si>
    <t>Jl. By pass KM 25, Kenagarian Kasang, Kec. Batang Anai, kab. Padang Pariaman, Prov. Sumatera Barat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</si>
  <si>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47' 45,8"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19' 34,6" BT</t>
    </r>
  </si>
  <si>
    <t>PT. Japfa Comfeed Indonesia Tbk ( Hactery Padang 2)</t>
  </si>
  <si>
    <t>12/09/2019/546/1812/At-Geo/DESDM-2019</t>
  </si>
  <si>
    <t>23/09/2019/546-326-2019</t>
  </si>
  <si>
    <t>Korong Pasa Limau, Nagari Kapalo Hilalang, Kec. 2X11 Kayu Tanam, Kab. Padang Pariaman, Prov. Sumatera Barat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</si>
  <si>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32' 38,3"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18' 19,8" BT</t>
    </r>
  </si>
  <si>
    <t>PT. Japfa Comfeed Indonesia Tbk. (Farm Padang 1)</t>
  </si>
  <si>
    <t>12/09/2019/546/1810/At-geo/DESDM-2019</t>
  </si>
  <si>
    <t>23/09/2019/546-327-2019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</si>
  <si>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29' 44,6"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18' 16,2" BT</t>
    </r>
  </si>
  <si>
    <t>PEkan Ternak &amp; Ayam Potong</t>
  </si>
  <si>
    <t xml:space="preserve">PT. Jaya Sentrikon </t>
  </si>
  <si>
    <t>06/08/2019/546/1398/At-Geo/DESDM-2019</t>
  </si>
  <si>
    <t>13/08/2019/546-230-2019</t>
  </si>
  <si>
    <t>Jl. By Pass KM 27, Nagari Kasang, Kec. Batang Anai, Kab. Padang Pariaman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</si>
  <si>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47' 31,6"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19' 11,1" Bt</t>
    </r>
  </si>
  <si>
    <t>06/08/2019/546/1393/At-Geo/DESDM-2019</t>
  </si>
  <si>
    <t>13/08/2019/546-229-2019</t>
  </si>
  <si>
    <t>06/08/2019/546/1396/At-Geo/DESDM-2019</t>
  </si>
  <si>
    <t>13/08/2019/546-228-2019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</si>
  <si>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47' 31,8"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19' 6,1" BT</t>
    </r>
  </si>
  <si>
    <t>PT. Laras Internusa (sumur 4)</t>
  </si>
  <si>
    <t>5/10/2019/546/724/At-Geo/DESDM-2019</t>
  </si>
  <si>
    <t>Perumahan A20-Laras A, Desa Langgam Katiagen/Kinali, Pasaman Barat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</si>
  <si>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9' 30,30" LS/99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53' 26,86" BT
 </t>
    </r>
  </si>
  <si>
    <t>PT. Laras Internusa (sumur 5)</t>
  </si>
  <si>
    <t>5/29/2019/546/835/At-Geo/DESDM-2019</t>
  </si>
  <si>
    <t>11/06/2019/546-146-2019</t>
  </si>
  <si>
    <t>Base Camp 01-Laras A, Desa Langgam Katiagen, Kinali, Pasaman Barat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</si>
  <si>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6' 24,90" LS/99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 xml:space="preserve">54' 48,16" BT
</t>
    </r>
  </si>
  <si>
    <t>PT. Laras Internusa (sumur 6)</t>
  </si>
  <si>
    <t>5/29/2019/546/836/At-Geo/DESDM-2019</t>
  </si>
  <si>
    <t>11/06/2019/546-143-2019</t>
  </si>
  <si>
    <t>Perumahan F8 Laras A, Desa Langgam Katiagen, Kinali, Pasaman Barat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</si>
  <si>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6' 59,82" LS/99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 xml:space="preserve">55' 29,40" BT
</t>
    </r>
  </si>
  <si>
    <t>PT. Laras Internusa (sumur 7)</t>
  </si>
  <si>
    <t>5/29/2019/546/837/At-Geo/DESDM-2019</t>
  </si>
  <si>
    <t>11/06/2019/546-145-2019</t>
  </si>
  <si>
    <t>Perumahan G 34-11 Laras B, Desa Langgam Katiagen, Kinali, Pasaman Barat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</si>
  <si>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7' 12,63" LS/ 99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50' 7,76" BT
</t>
    </r>
  </si>
  <si>
    <t>PT. Laras Internusa (sumur 8)</t>
  </si>
  <si>
    <t>5/29/2019/546/838/At-Geo/DESDM-2019</t>
  </si>
  <si>
    <t>11/06/2019/546-144-2019</t>
  </si>
  <si>
    <t>Perumahan E 23 Laras A, Desa Langgam Katiagen, Kinali, Pasaman Barat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</si>
  <si>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8' 5,16" LS/99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 xml:space="preserve">52' 52,64" BT
</t>
    </r>
  </si>
  <si>
    <t>12/31/2019/546/2812/At-Geo/DESDM-2019</t>
  </si>
  <si>
    <t>Batang Timah KM 137 Kinali, Jor VI, Koto Selatan,Nag. Kinali, Kab.Pasbar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</si>
  <si>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3' 51,12" LS/ 100o 1' 42,618" BT</t>
    </r>
  </si>
  <si>
    <t>CV. Kurnia Drilling</t>
  </si>
  <si>
    <t>3/10/2019/546/1991/At-Geo/DESDM-2019</t>
  </si>
  <si>
    <t>7/10/2019/546-349-2919</t>
  </si>
  <si>
    <t>Jorong Kumpulan, Nagari Sungai Aur, Kec. Sungai Aur, Kabupaten Pasaman Barat</t>
  </si>
  <si>
    <t xml:space="preserve">PT. Sarana Mitra Saudara </t>
  </si>
  <si>
    <t>27/09/2019/546/2042/At-Geo/DESDM-2019</t>
  </si>
  <si>
    <t>02/10/2019/546-345-2019</t>
  </si>
  <si>
    <t>Jl. Khatib sulaiman No. 89, Kel. Lolong Belanti, Kec. Padang Utara Prov. Sumatera Barat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</si>
  <si>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13' 50,4" LS/99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4' 6,6" BT</t>
    </r>
  </si>
  <si>
    <t>PT. Sam Indo Perkasa (Hotel Grand Rocky)</t>
  </si>
  <si>
    <t>2/11/2019/546/217/At-Geo/DESDM-2019</t>
  </si>
  <si>
    <t>Jl. Yos Sudarso No.29, Benteng Bukittinggi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</si>
  <si>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18' 10,12"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 xml:space="preserve">21' 56,60" BT
</t>
    </r>
  </si>
  <si>
    <t>Jasa Mulya</t>
  </si>
  <si>
    <t>4/2/2019/ 546/518/At-Geo/DESDM-2019</t>
  </si>
  <si>
    <t>Jl. Tanmalaka No.10, Guguk Panjang Bukittinggi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</si>
  <si>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16' 44,03" LS/100o 21' 55,24" BT
 </t>
    </r>
  </si>
  <si>
    <t>Pengelolaan  Air Baku</t>
  </si>
  <si>
    <t>PT. Panca Mulia Beton</t>
  </si>
  <si>
    <t>5/29/2019/546/839/At-Geo/DESDM-2019</t>
  </si>
  <si>
    <t>11/06/2019/546-149-2019</t>
  </si>
  <si>
    <t>Jl. By Pass Bukittinggi, Lakuang Anak Air No.17, Bukittinggi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</si>
  <si>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18' 11,72"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 xml:space="preserve">23' 1,63" BT
</t>
    </r>
  </si>
  <si>
    <t>Industri Beton Siap Pakai</t>
  </si>
  <si>
    <t>Merlin Swimming Pool</t>
  </si>
  <si>
    <t>5/31/2019/546/851/At-Geo/DESDM-2019</t>
  </si>
  <si>
    <t>12/06/2019/546-151-2019</t>
  </si>
  <si>
    <t>Jl. Prof. M. Yamin RW 03, Kel. Aur Kuning Bukittinggi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</si>
  <si>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19' 27,03"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 xml:space="preserve">23' 4,78" BT
</t>
    </r>
  </si>
  <si>
    <t>12/31/2019546/2816/At-Geo/DESDM-2019</t>
  </si>
  <si>
    <t>Jl. Tuanku Nan Receh No. 30 Kel. Kayu, Kubu Kec. Guguok Panjang Bukittinggi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</si>
  <si>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18'16,3" LS/100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21'55,9" BT</t>
    </r>
  </si>
  <si>
    <t>Hotel, Resort, Food &amp; Beverage Restoran</t>
  </si>
  <si>
    <t>08/21/2019/546/851/At-Geo/DESDM-2019</t>
  </si>
  <si>
    <t>26/08/2019/546-152-2019</t>
  </si>
  <si>
    <t>Jl. Prof. M. Yamin, Kel. Aur Kuning Bukittinggi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</si>
  <si>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19' 27,03"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23' 4,78" BT
</t>
    </r>
  </si>
  <si>
    <t>PT. Niagara Fantasy Island (Mifan)</t>
  </si>
  <si>
    <t>5/29/2019/546/840/At-Geo/DESDM-2019</t>
  </si>
  <si>
    <t>Komplek Mifan Padang Panjang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</si>
  <si>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18' 11,72"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02' 27,43" BT
</t>
    </r>
  </si>
  <si>
    <t>29/05/2019/546/808/At-Geo/DESDM-2019</t>
  </si>
  <si>
    <t>11/06/2019/546-147-2019</t>
  </si>
  <si>
    <t>Jl. Sutan Syahrir Silaing Bawah, Kota Padang panjang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</si>
  <si>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28' 24,33"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22' 27,43" BT</t>
    </r>
  </si>
  <si>
    <t>30/07/2019/546-209-2019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</si>
  <si>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16' 11,5"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22' 00,19" BT</t>
    </r>
  </si>
  <si>
    <t>PT. Bumi Artha Rekaperdana (sumur 1)</t>
  </si>
  <si>
    <t>8/21/2019/546/1611/At-Geo/DESDM-2019</t>
  </si>
  <si>
    <t>08/27/2019/546-257-2019</t>
  </si>
  <si>
    <t>Jorong Kayu Aro Kec. Gunung Talang, Kab. Solok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</si>
  <si>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57' 39,59" LS/100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37' 3,56" BT</t>
    </r>
  </si>
  <si>
    <t>PT. Bumi Artha Rekaperdana (sumur 2)</t>
  </si>
  <si>
    <t>8/21/2019/546/1612/At-Geo/DESDM-2019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</si>
  <si>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58' 14,43"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37' 6,15" BT</t>
    </r>
  </si>
  <si>
    <t>15/10/2019/546/2114/At-Geo-2019</t>
  </si>
  <si>
    <t>25/10/2019/546-407-2019</t>
  </si>
  <si>
    <t>jorong Lubuk Selasih, Nagari Batang Barus, Kecamatan Gunung Talang, Kabupaten Solok, Provinsi Sumatera Barat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</si>
  <si>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58' 12,8"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36' 30,8" BT</t>
    </r>
  </si>
  <si>
    <t>PT. Bumi Artha Reka PErdana</t>
  </si>
  <si>
    <t>25/06/2019/546/1612/At-Geo/DESDM-2019</t>
  </si>
  <si>
    <t>27/08/2019/546-258-2019</t>
  </si>
  <si>
    <t>Jl. Pasir Impun No. 98. Bandung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</si>
  <si>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58' 14,43"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37' 6,15" BT</t>
    </r>
  </si>
  <si>
    <t>25/06/2019/546/1611/At-Geo/DESDM-2019</t>
  </si>
  <si>
    <t>27/08/2019/546-257-2019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</si>
  <si>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57' 37,59"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37' 3,56" BT</t>
    </r>
  </si>
  <si>
    <t>PT. Agung Abadi Putra Mandiri (sumur 2)</t>
  </si>
  <si>
    <t>11/4/2019/546/2288/At-Geo/DESDM-2019</t>
  </si>
  <si>
    <t>11/`13/2019/546-437-2019</t>
  </si>
  <si>
    <t>Jor. Sipatai, Nag. Taram, Kec. Harau, Kab. Limapuluh Kota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</si>
  <si>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11' 52,2"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41' 38,1" BT</t>
    </r>
  </si>
  <si>
    <t>PT. Agung Abadi Putra Mandiri (sumur 1)</t>
  </si>
  <si>
    <t>11/4/2019/546/2287/At-Geo/DESDM-2019</t>
  </si>
  <si>
    <t>11/`13/2019/546-436-2019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</si>
  <si>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11' 57,3"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41' 42,6" BT</t>
    </r>
  </si>
  <si>
    <t>PT. STAR INDONESIA READY MIX</t>
  </si>
  <si>
    <t>12/31/2019/546/2815/At-Geo/DESDM-2019</t>
  </si>
  <si>
    <t>Jor. Batu Tanyuah, Nag. Koto Tangah, Batu Hampa Kab.Lima Puluh Kota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</si>
  <si>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15'52,2" LS/100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32'50,5" BT</t>
    </r>
  </si>
  <si>
    <t>Dzakirah Family Farm</t>
  </si>
  <si>
    <t>10/10/2019/546/2107/At-Geo/DESDM-2019</t>
  </si>
  <si>
    <t>25/10/2019/546-410-2019</t>
  </si>
  <si>
    <t>Kampung Baru Jorong Guguk, Nagari Beringin, Kec. Payakumbuh, Kab. Lima Puluh Koto, Prov. Sumatera Barat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</si>
  <si>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13' 8,8" LS/100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35' 37,00" BT</t>
    </r>
  </si>
  <si>
    <t>11/4/2019/546/2286/At-Geo/DESDM-2019</t>
  </si>
  <si>
    <t>11/13/2019/546-446-2019</t>
  </si>
  <si>
    <t>Jl. Diponegoro RT 003 RW 002, Kel. Subarang Batuang, Payakumbuh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</si>
  <si>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13' 2,7" LS/100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36' 31,7" BT</t>
    </r>
  </si>
  <si>
    <t>3/10/2019/546/1992/At-Geo/DESDM-2019</t>
  </si>
  <si>
    <t>8/10/2019/546-350-2019</t>
  </si>
  <si>
    <t>jl. Soekarno Hatta, Kel. Pakan Sinayan, Kec. Payakumbuh Barat, Kota Payakumbuh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</si>
  <si>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15' 8,50" LS/100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36' 36,35" BT</t>
    </r>
  </si>
  <si>
    <t>12/31/2019/546/2817/At-Geo/DESDM-2019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</si>
  <si>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31'43,9"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30'10,7" BT</t>
    </r>
  </si>
  <si>
    <t>Batching Plant</t>
  </si>
  <si>
    <t>PT. Puti Bungsu (Hotel Rocky)</t>
  </si>
  <si>
    <t>4/18/2019/546/612/At-geo/DESDM-2019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</si>
  <si>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21' 35,6" LS/100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 xml:space="preserve">56' 49,7" BT
 </t>
    </r>
  </si>
  <si>
    <t>CV. Usaha Rahmatan Lil Alamin (sumur 1) RM. Silungkang</t>
  </si>
  <si>
    <t>5/21/2019/546/785/At-Geo/DESDM-2019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</si>
  <si>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56' 39,45" LS/100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 xml:space="preserve">22' 28,29" BT
</t>
    </r>
  </si>
  <si>
    <t>CV. Usaha Rahmatan Lil Alamin (sumur 2) RM. Silungkang</t>
  </si>
  <si>
    <t>5/21/2019/546/784/At-Geo/DESDM-2019</t>
  </si>
  <si>
    <t>Jl. Agus Salim No. 70/Kel. Sawahan Timur, Padang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</si>
  <si>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56' 35,95" LS/ 100o 22' 26,9" BT
</t>
    </r>
  </si>
  <si>
    <t>PT. Daima Citra Prima (Hotel Daima)</t>
  </si>
  <si>
    <t>Jl. Jend. Sudirman No. 17, Padang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</si>
  <si>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51' 38,71"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 xml:space="preserve">21' 42,75" BT
</t>
    </r>
  </si>
  <si>
    <t>PT. Basko Minang Hotel (Sumur 1)</t>
  </si>
  <si>
    <t>7/8/2019/546/1071/At-Geo/DESDM-2019</t>
  </si>
  <si>
    <t>Air Tawar Timur, Kec. Padang Utara, Padang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</si>
  <si>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54' 38,00"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4' 4,25" BT</t>
    </r>
  </si>
  <si>
    <t>Perdagangan Barang &amp; Jasa</t>
  </si>
  <si>
    <t>PT. Mitra Wisata Padang (Jorisa Hotel)</t>
  </si>
  <si>
    <t>7/18/2019/546/1141/At-Geo/DESDM-2019</t>
  </si>
  <si>
    <t>22/07/2019/546-202-2019</t>
  </si>
  <si>
    <t>Jl. Kampung Sebelah Kel. Berok Nipah, Kec. Padang Barat, Kota Padang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</si>
  <si>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57' 43,41" LS/ 100o 21' 24,34" BT</t>
    </r>
  </si>
  <si>
    <t>8/6/2019/546/1378/At-Geo/DESDM-2019</t>
  </si>
  <si>
    <t>08/08/2019/546-222-2019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</si>
  <si>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48' 39,2" LS/ 100o 18' 58,0" BT</t>
    </r>
  </si>
  <si>
    <t>8/6/2019 546/1373/At-Geo/DESDM-2019</t>
  </si>
  <si>
    <t>08/08/2019/546-221-2019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</si>
  <si>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48' 38,1" LS/100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18' 56,7" BT</t>
    </r>
  </si>
  <si>
    <t>PT. Paragon Berlian Abady (X Fresh Loundry)</t>
  </si>
  <si>
    <t>8/6/2019/546/1390/At-Geo/DESDM-2019</t>
  </si>
  <si>
    <t>08/13/2019/546-237-2019</t>
  </si>
  <si>
    <t>Jl. Raden Saleh No.17A Kel. Rimbo Kaluang Kec. Padang Barat, Padang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</si>
  <si>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55' 36,6"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21' 22,6" BT</t>
    </r>
  </si>
  <si>
    <t>Jasa Laundry</t>
  </si>
  <si>
    <t>PT. Hotel Rangkayo Basa</t>
  </si>
  <si>
    <t>8/21/2019/546/1604/At-Geo/DESDM-2019</t>
  </si>
  <si>
    <t>08/26/2019/546-254-2019</t>
  </si>
  <si>
    <t>Jl. Hangtuah No.211 RT.04 RW.03, Kec. Padang Barat, Padang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</si>
  <si>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57' 8,074"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21' 13,021" BT</t>
    </r>
  </si>
  <si>
    <t>PT. Pramita</t>
  </si>
  <si>
    <t>8/21/2019/546/1606/At-Geo/DESDM-2019</t>
  </si>
  <si>
    <t>09/26/2018/546-255-2019</t>
  </si>
  <si>
    <t>Jl. Ahmad Yani No. 39 Kel. Kp. Jao, Kec. Padang Barat,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</si>
  <si>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56' 35,3"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21' 24,1" BT</t>
    </r>
  </si>
  <si>
    <t>Laboratorium Kesehatan</t>
  </si>
  <si>
    <t>8/29/2019/546/1678/At-Geo/DESDM-2019</t>
  </si>
  <si>
    <t>09/03/2019/546-274-2019</t>
  </si>
  <si>
    <t>Jl. Khatib Sulaiman No. 85 Kel. Ulak Karang Selatan,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</si>
  <si>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54' 14,07" LS/100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21' 19,47" BT</t>
    </r>
  </si>
  <si>
    <t>Dealer Mobil</t>
  </si>
  <si>
    <t>09/03/2009/546-273-2019</t>
  </si>
  <si>
    <t>8/29/2019/546/1676/At-Geo/DESDM-2019</t>
  </si>
  <si>
    <t>03/09/2019/546-273-2019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</si>
  <si>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56' 14,6" LS/100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23' 55,7" BT</t>
    </r>
  </si>
  <si>
    <t>Perdagangan Material Bangunan</t>
  </si>
  <si>
    <t>PT. Pinangmas Gerbang Wisata (The O'Ville Hotel)</t>
  </si>
  <si>
    <t>8/29/2019/546/1674/At-Geo/DESDM-2019</t>
  </si>
  <si>
    <t>09/03/2019/546-275-2019</t>
  </si>
  <si>
    <t>Jl. Kp. Sebelah No. 26 Kel. Berok Nipah, Kec. Padang Barat,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</si>
  <si>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45' 33,93"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18' 42,89" BT</t>
    </r>
  </si>
  <si>
    <t>PT. Sucofindo (Persero) Cabang Padang</t>
  </si>
  <si>
    <t>8/30/2019/546/1697/At-Geo/DESDM-2019</t>
  </si>
  <si>
    <t>09/05/2019/546-287-2019</t>
  </si>
  <si>
    <t>Jl. Raya By Pass KM 19,5 Kel. Balai Gadang, Kec. Koto Tangah,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</si>
  <si>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50' 13,35"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21' 16,5" BT</t>
    </r>
  </si>
  <si>
    <t>Jasa Surveyor</t>
  </si>
  <si>
    <t>PT. Laras Internusa</t>
  </si>
  <si>
    <t>9/10/2019/546/1778/At-Geo/DESDM-2019</t>
  </si>
  <si>
    <t>Jl. Damar No.59 Kel. Olo, Kec. Padang Barat,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</si>
  <si>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56' 42,66" LS/100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21' 15,66" BT</t>
    </r>
  </si>
  <si>
    <t>PT. Kristal Minang Sejati</t>
  </si>
  <si>
    <t>8/30/2019/546/1814/At-Geo/DESDM-2019</t>
  </si>
  <si>
    <t>09/17/2019/546-317-2019</t>
  </si>
  <si>
    <t>Jl. By Pass KM. 19 Kel. Balai Gadang, Kec. Koto Tangah,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</si>
  <si>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50' 16,3" LS/100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21' 28,3" BT</t>
    </r>
  </si>
  <si>
    <t>Industri Es Kristal</t>
  </si>
  <si>
    <t>PT. Hotel Minang Mandiri (Sumur II)</t>
  </si>
  <si>
    <t>10/9/2019/546/2077/At-Geo/DESDM-2019</t>
  </si>
  <si>
    <t>10/17/2019/546-377-2019</t>
  </si>
  <si>
    <t>Jl. Prof. Dr. Hamka No.2 A Kel. Air Tawar Barat Kec. Padang Utara,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</si>
  <si>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54' 7,07"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21' 4,75" BT</t>
    </r>
  </si>
  <si>
    <t>10/8/2019/546/2059/At-Geo/DESDM-2019</t>
  </si>
  <si>
    <t>10/17/2019/546-383-2019</t>
  </si>
  <si>
    <t>Jl. By Pass KM 23 Kel. Air Pacah, Kec. Koto Tangah,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</si>
  <si>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49' 24,00"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20' 7,758" BT</t>
    </r>
  </si>
  <si>
    <t>10/9/2019/546/2076/At-Geo/DESDM-2019</t>
  </si>
  <si>
    <t>17/10/2019/546-378-2019</t>
  </si>
  <si>
    <t>Jl. Raya Indarung KM. 10 Kel. Bandar Buat/Kec. Lubuk Kilangan,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</si>
  <si>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57' 1,54" LS/100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26' 20,92" BT</t>
    </r>
  </si>
  <si>
    <t>Perdagangan Bahan Konstruksi</t>
  </si>
  <si>
    <t>10/8/2019/546/2058/At-Geo/DESDM-2019</t>
  </si>
  <si>
    <t>10/17/2019/546-382-2019</t>
  </si>
  <si>
    <t>Jl. By Pass KM 15 Kel. Air Pacah, Kec. Koto Tangah,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</si>
  <si>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52' 22,44"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23' 3,6" BT</t>
    </r>
  </si>
  <si>
    <t>PT. Abaisiat Raya (Sumur 1)</t>
  </si>
  <si>
    <t>10/30/2019/546/2260/At-Geo/DESDM-2019</t>
  </si>
  <si>
    <t>11/13/2019/546-439-2019</t>
  </si>
  <si>
    <t>Jl. Raya Padang-Painan KM 9 Kel. Gates Nan XX Kec Lubuk Begalung, Padang</t>
  </si>
  <si>
    <r>
      <rPr>
        <sz val="11"/>
        <color theme="1"/>
        <rFont val="Calibri"/>
        <family val="2"/>
        <scheme val="minor"/>
      </rPr>
      <t>1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00' 20,0" LS/100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23' 32,5" BT</t>
    </r>
  </si>
  <si>
    <t>Industri Karet Remah</t>
  </si>
  <si>
    <t>PT. Putra Firgo Lestari</t>
  </si>
  <si>
    <t>10/30/2019/546/2263/At-Geo/DESDM-2019</t>
  </si>
  <si>
    <t>11/13/2019/546-434-2019</t>
  </si>
  <si>
    <t>PT. Trida Nusa Pratama</t>
  </si>
  <si>
    <t>10/30/2019/546/2264/At-Geo/DESDM-2019</t>
  </si>
  <si>
    <t>11/`13/2019/546-438-2019</t>
  </si>
  <si>
    <t>Jl. Batang Arau No. 42 Kel. Olo, Kec. Padang Barat,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</si>
  <si>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57' 49,4"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21' 37,7" BT</t>
    </r>
  </si>
  <si>
    <t>Pusat Kegiatan Olahraga</t>
  </si>
  <si>
    <t>10/30/2019/546/2261/At-Geo/DESDM-2019</t>
  </si>
  <si>
    <t>11/`13/2019/546-433-2019</t>
  </si>
  <si>
    <r>
      <rPr>
        <sz val="11"/>
        <color theme="1"/>
        <rFont val="Calibri"/>
        <family val="2"/>
        <scheme val="minor"/>
      </rPr>
      <t>1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00' 19,6"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23' 30,1" BT</t>
    </r>
  </si>
  <si>
    <t>10/30/2019/546/2262/At-Geo/DESDM-2019</t>
  </si>
  <si>
    <t>11/`13/2019/546-435-2019</t>
  </si>
  <si>
    <t>Jl. Raya By Pass KM 25 Kel. Batipuh Panjang, Kec. Koto Tangah,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</si>
  <si>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48' 24,5"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19' 55,1" BT</t>
    </r>
  </si>
  <si>
    <t>Penjualan Spring Bed</t>
  </si>
  <si>
    <t>Jl. Baipas KM 7 Kel. Pisang,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</si>
  <si>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56'31,61"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23'54,30" BT</t>
    </r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</si>
  <si>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49'57,57"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22'46,74" BT</t>
    </r>
  </si>
  <si>
    <t>Perdagangan Minyak Adsiri</t>
  </si>
  <si>
    <t>`</t>
  </si>
  <si>
    <t>12/09/2019/546/1813/At-Geo/DESDM-2019</t>
  </si>
  <si>
    <t>17/09/2019/546-317-2019</t>
  </si>
  <si>
    <t>Jl. Raya By Pass KM 19, KEl. BalaiGadang, Kec. koto Tangah, Kota Padang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</si>
  <si>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50' 16,3"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21' 28,3" BT</t>
    </r>
  </si>
  <si>
    <t>PT. Cahaya Agam Lestari</t>
  </si>
  <si>
    <t>30/08/2019/546/1702/At-geo/DESDM-2019</t>
  </si>
  <si>
    <t>05/09/2019/546-291-2019</t>
  </si>
  <si>
    <t>Jl. Raya Bukittinggi - Medan KM 05, Jorong PGRM, Nagari Gadut, Kec. Tilatang, Kab. Agam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</si>
  <si>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16' 11,5"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22' 0,19" BT</t>
    </r>
  </si>
  <si>
    <t>23/07/2019/546/1161/At-Geo/DESDM-2019</t>
  </si>
  <si>
    <t>30/07/2019/546-211-2019</t>
  </si>
  <si>
    <r>
      <rPr>
        <sz val="11"/>
        <color theme="1"/>
        <rFont val="Calibri"/>
        <family val="2"/>
        <scheme val="minor"/>
      </rPr>
      <t>99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57' 34,4" LS/ 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16' 56,7" BT</t>
    </r>
  </si>
  <si>
    <t>PT. Basko Minang Plaza</t>
  </si>
  <si>
    <t>08/07/2019/546/1071/At-Geo/DESDM-2019</t>
  </si>
  <si>
    <t>15/07/2019/546-189-2019</t>
  </si>
  <si>
    <t>Jl. Prof. DR. Hamka No. 2 A, RT.002/RW. 002, Air Tawar Timur, Padang Utara, Kota Padang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</si>
  <si>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54' 38,00"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04' 4,25" BT</t>
    </r>
  </si>
  <si>
    <t>PT. Angkasa Pura II</t>
  </si>
  <si>
    <t>2/26/2019/546/301/At-Geo/DESDM-2019</t>
  </si>
  <si>
    <t>Desa Ketaping Batang Anai, Kab. Padang Pariaman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</si>
  <si>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47' 20,1" LS/ 100o 17' 12,8" BT
</t>
    </r>
  </si>
  <si>
    <t>Bandar Udara</t>
  </si>
  <si>
    <t>2/26/2019/546/302/At-Geo/DESDM-2019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</si>
  <si>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47' 15,5"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 xml:space="preserve">18' 32,2" BT
</t>
    </r>
  </si>
  <si>
    <t>PT. Coca Cola Bottling Indonesia</t>
  </si>
  <si>
    <t>4/8/2019/546/547/At-geo/DESDM-2019</t>
  </si>
  <si>
    <t>Duku Km. 22 Padang Pariaman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</si>
  <si>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47' 10,46" LS/100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 xml:space="preserve">18' 56,68" BT
 </t>
    </r>
  </si>
  <si>
    <t>Minuman</t>
  </si>
  <si>
    <t>8/5/2019/546/1358/At-Geo/DESDM-2019</t>
  </si>
  <si>
    <t>08/07/2019/546-219-2019</t>
  </si>
  <si>
    <t>Korong Kabun Nag. Sungai Buluh Kec. Batang Anai, Kab. Padang Pariaman</t>
  </si>
  <si>
    <t>8/5/2019/546/1359/At-Geo/DESDM-2019</t>
  </si>
  <si>
    <t>08/07/2019/546-218-2019</t>
  </si>
  <si>
    <t>Korong Kabun Nag. Sungai Buluh, Kec. Batang Anai, Kab. Padang Pariaman</t>
  </si>
  <si>
    <t>PT. Bumi Sarimas Indonesia</t>
  </si>
  <si>
    <t>8/21/2019/546/1598/At-Geo/DESDM-2019</t>
  </si>
  <si>
    <t>08/29/2019/546-260-2019</t>
  </si>
  <si>
    <t>Jl. Raya Padang-Bukittinggi KM 21 Nag. Kasang, Kab. Padang Pariaman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</si>
  <si>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47' 14,3" LS/100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18' 58,3" BT</t>
    </r>
  </si>
  <si>
    <t>PT. Japfa Comfeed Indonesia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</si>
  <si>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29'44,60" LS/100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18'16,2" BT</t>
    </r>
  </si>
  <si>
    <t>Perternak Ayam</t>
  </si>
  <si>
    <t>10/3/2019/546/1990/At-Geo/DESDM-2019</t>
  </si>
  <si>
    <t>08/10/2019/546-355-2019</t>
  </si>
  <si>
    <t>Perumahan E.23 Laras A, Jor. Sidodadi, Kec. Kinali, Pasaman Barat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</si>
  <si>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8' 5,16" LS/ 99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52' 52,64" BT</t>
    </r>
  </si>
  <si>
    <t>10/3/2019/546/1989/At-Geo/DESDM-2019</t>
  </si>
  <si>
    <t>8/10/2019/546-358-2019</t>
  </si>
  <si>
    <t>Perumahan E.34-11 Laras B, Jor. Sidodadi, Kec. Kinali, Pasaman Barat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</si>
  <si>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7' 12,63" LS/ 99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50' 7,76" BT</t>
    </r>
  </si>
  <si>
    <t>10/3/2019/546/1988/At-Geo/DESDM-2019</t>
  </si>
  <si>
    <t>10/08/2019/546-352-2019</t>
  </si>
  <si>
    <t>Perumahan F.8 Laras A, Jor. Sidodadi, Kec. Kinali, Pasaman Barat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</si>
  <si>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6' 59,82" LS/ 99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55' 29,40" BT</t>
    </r>
  </si>
  <si>
    <t>10/3/2019/546/1987/At-Geo/DESDM-2019</t>
  </si>
  <si>
    <t>10/08/2019/546-357-2019</t>
  </si>
  <si>
    <t>Base Camp 01 Laras A, Jor. Sidodadi, Kec. Kinali, Pasaman Barat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</si>
  <si>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6' 24,90" LS/ 99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54' 48,16" BT</t>
    </r>
  </si>
  <si>
    <t>10/3/2019/546/1986/At-Geo/DESDM-2019</t>
  </si>
  <si>
    <t>10/08/2019/546-351-2019</t>
  </si>
  <si>
    <t>Komp. Perum. A Laras A Jor. Sidodadi, Kec. Kinali, Pasaman Barat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</si>
  <si>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9' 30,30" LS/ 99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53' 26,86" BT</t>
    </r>
  </si>
  <si>
    <t>10/3/2019/546/1985/At-Geo/DESDM-2019</t>
  </si>
  <si>
    <t>10/08/2019/546-354-2019</t>
  </si>
  <si>
    <t>Komp. Perum. G 34 I Laras B Jor. Sidodadi, Kec. Kinali, Pasaman Barat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</si>
  <si>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7' 16,26" LS/99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50' 18,07" BT</t>
    </r>
  </si>
  <si>
    <t>10/3/2019/546/1984/At-Geo/DESDM-2019</t>
  </si>
  <si>
    <t>10/08/2019/546-353-2019</t>
  </si>
  <si>
    <t>Komp. Perum. G 34 IV Laras B Jor. Sidodadi, Kec. Kinali, Pasaman Barat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</si>
  <si>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7' 21,04" LS/ 99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50' 48,56" BT</t>
    </r>
  </si>
  <si>
    <t>10/3/2019/546/1983/At-Geo/DESDM-2019</t>
  </si>
  <si>
    <t>10/08/2019/546-358-2019</t>
  </si>
  <si>
    <t>Komp. Perum. G 34 III Laras B Jor. Sidodadi/Kec. Kinali, Pasaman Barat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</si>
  <si>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7' 12,63" LS/99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50' 7,76" BT</t>
    </r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</si>
  <si>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13'50,4" LS/99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4'6,6" BT</t>
    </r>
  </si>
  <si>
    <t xml:space="preserve">PT. Emer Citra Agung </t>
  </si>
  <si>
    <t>4/4/2019/546/531/At-Geo/DESDM-2019</t>
  </si>
  <si>
    <t>Jl. Hamka No.41, Jor. Parak Luar Baringin, Kec. Lima Kaum Batusangkar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</si>
  <si>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27' 8,71" LS/100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35' 23,73" BT
</t>
    </r>
  </si>
  <si>
    <t>RSIA Rizki Bunda</t>
  </si>
  <si>
    <t>7/10/2019/546/1095/At-Geo/DESDM-2019</t>
  </si>
  <si>
    <t>15/07/2019/546-190-2019</t>
  </si>
  <si>
    <t>Jl. Gajah Mada 435 A Langsano, Lbk Basung Kab. Agam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</si>
  <si>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19' 19,10" LS/100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2' 33,30" BT</t>
    </r>
  </si>
  <si>
    <t>Air Baku Jasa Mulya</t>
  </si>
  <si>
    <t>7/18/2019/546/1148/At-Geo/DESDM-2019</t>
  </si>
  <si>
    <t>Jl. Raya Bukittinggi KM 3.5, Pulai Sungai Talang Bukit Lurah, Kab. Agam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</si>
  <si>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16' 44,03"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21' 55,24" BT</t>
    </r>
  </si>
  <si>
    <t>Air Baku</t>
  </si>
  <si>
    <t>8/30/2019/546/1702/At-Geo/DESDM-2019</t>
  </si>
  <si>
    <t>09/05/2019/546-291-2019</t>
  </si>
  <si>
    <t>Jl. Bukittinggi-Medan KM. 5, Kec. Tilatang Kamang, Kab. Agam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</si>
  <si>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16' 11,5"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22' 0,19" BT</t>
    </r>
  </si>
  <si>
    <t>Industri Busa &amp; Spring Bed</t>
  </si>
  <si>
    <t>23/07/2019/546/1162/At-Geo/DESDM-2019</t>
  </si>
  <si>
    <t>30/07/2019/546-212-2019</t>
  </si>
  <si>
    <r>
      <rPr>
        <sz val="11"/>
        <color theme="1"/>
        <rFont val="Calibri"/>
        <family val="2"/>
        <scheme val="minor"/>
      </rPr>
      <t>99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57' 31,0" LS/ 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17' 7,2" LS</t>
    </r>
  </si>
  <si>
    <t>Erry Sentosa " Air Baku Jasa Mulya "</t>
  </si>
  <si>
    <t>18/07/2019/546/1148/At-Geo/DESDM-2019</t>
  </si>
  <si>
    <t>22/07/2019/546-201-2019</t>
  </si>
  <si>
    <t>Jl. Raya BUkittinggi - Medan KM 3,5 Pulai Sungai Talang Bukit Lurah, Kab. Agam</t>
  </si>
  <si>
    <t>08/23/2019/546-250-2019</t>
  </si>
  <si>
    <t>8/21/2019/546/1592/At-Geo/DESDM-2019</t>
  </si>
  <si>
    <t>23/08/2019/546-250-2019</t>
  </si>
  <si>
    <t>Jl. By Pass Simpang Lakuang, Kec. Mandiangin Koto Selayo, Bukittinggi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</si>
  <si>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18' 1,72"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23' 1,63" BT</t>
    </r>
  </si>
  <si>
    <t>8/21/2019/546/1594/At-Geo/DESDM-2019</t>
  </si>
  <si>
    <t>Jl. Prof.M.Yamin Kel. Aur Kuning, Kec. Aur Birugo Tigo Baleh, Bukittinggi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</si>
  <si>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19' 27,23"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23' 4,78" BT</t>
    </r>
  </si>
  <si>
    <t>Kota  Padang Panjang</t>
  </si>
  <si>
    <t>8/21/2019/546/1596/At-Geo/DESDM-2019</t>
  </si>
  <si>
    <t>08/26/2019/546-253-2019</t>
  </si>
  <si>
    <t>Jl. Sutan Syahrir Kel. Silaing Bawah, Kec. Padang Panjang Barat, Pdg Panjang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</si>
  <si>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28' 24,23" LS/100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22' 27,43" BT</t>
    </r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</si>
  <si>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27'8,71LS/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35'23,73" BT</t>
    </r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</si>
  <si>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55' 21,8" LS/100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 xml:space="preserve">25' 21,8" BT
 </t>
    </r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</si>
  <si>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58' 03,3"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 xml:space="preserve">00' 00" BT
</t>
    </r>
  </si>
  <si>
    <t>07/30/2019/546-211-2019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</si>
  <si>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16' 56,7" LS/99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57' 34,4" BT</t>
    </r>
  </si>
  <si>
    <t>07/30/2019/546-212-2019</t>
  </si>
  <si>
    <r>
      <rPr>
        <sz val="11"/>
        <color theme="1"/>
        <rFont val="Calibri"/>
        <family val="2"/>
        <scheme val="minor"/>
      </rPr>
      <t>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17' 07,2" LS/99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57' 31,0" BT</t>
    </r>
  </si>
  <si>
    <t>21/08/2019/546-248-2019</t>
  </si>
  <si>
    <r>
      <rPr>
        <sz val="11"/>
        <color theme="1"/>
        <rFont val="Calibri"/>
        <family val="2"/>
        <scheme val="minor"/>
      </rPr>
      <t>1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1' 16,9" LS/101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36' 20,5" BT</t>
    </r>
  </si>
  <si>
    <t>08/21/2019/546-246-2019</t>
  </si>
  <si>
    <r>
      <rPr>
        <sz val="11"/>
        <color theme="1"/>
        <rFont val="Calibri"/>
        <family val="2"/>
        <scheme val="minor"/>
      </rPr>
      <t>1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13' 29,1" LS/101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44' 28,7" BT</t>
    </r>
  </si>
  <si>
    <t>7/2/2019/546/1013/At-Geo/DESDM-2019</t>
  </si>
  <si>
    <t>Jl. Bakti IV No. 2 Kel. Parupuk, Tabing Padang</t>
  </si>
  <si>
    <t>CV. Emas Biru</t>
  </si>
  <si>
    <t>09/17/2019/546-321-2019</t>
  </si>
  <si>
    <t>10/3/2019/546/1991/At-Geo/DESDM-2019</t>
  </si>
  <si>
    <t>10/08/2019/546-349-2019</t>
  </si>
  <si>
    <t>Jor. Kumpulan Nag. Sungai Aur, Kec. Sungai Aur, Pasaman Barat</t>
  </si>
  <si>
    <t>TOTAL SIP 2019 = 158</t>
  </si>
  <si>
    <t>TOTAL SIPA 2019 = 67</t>
  </si>
  <si>
    <t>TOTAL P. SIPA 2019 = 6</t>
  </si>
  <si>
    <t>TOTAL P. SIPPAT 2019 = 0</t>
  </si>
  <si>
    <t>TOTAL SIPPAT 2019 = 4</t>
  </si>
  <si>
    <t>TOTAL IZIN AIR TANAH KESELURUHAN 2019 = 235</t>
  </si>
  <si>
    <t>REKAP PERIZINAN AIR TANAH 2020</t>
  </si>
  <si>
    <t>IZIN SIP</t>
  </si>
  <si>
    <t>13/02/2020/570/421-Periz/DPM&amp;PTSP/II/2020</t>
  </si>
  <si>
    <t>13/02/2020/570/397-Periz/DPM&amp;PTSP/II/2020</t>
  </si>
  <si>
    <t>30/1/2020/546/250/At-Geo/DESDM-2020</t>
  </si>
  <si>
    <t>13/02/2020/570/408-Periz/DPM&amp;PTSP/II/2020</t>
  </si>
  <si>
    <t>10/02/2020/570/353-Periz/DPM&amp;PTSP/II/2020</t>
  </si>
  <si>
    <t>30/01/2020/546/233/At-Geo/DESDM-2020</t>
  </si>
  <si>
    <t>13/02/2020/570/409-Periz/DPM&amp;PTSP/II/2020</t>
  </si>
  <si>
    <t>30/01/2020/546/232/At-Geo/DESDM-2020</t>
  </si>
  <si>
    <t>13/02/2020/570/413-Periz/DPM&amp;PTSP/II/2020</t>
  </si>
  <si>
    <t>30/01/2020/546/231/At-Geo/DESDM-2020</t>
  </si>
  <si>
    <t>12/02/2020/570/396-Periz/DPM&amp;PTSP/II/2020</t>
  </si>
  <si>
    <t xml:space="preserve"> 30/01/2020/546/230-At-Geo/DSEDM/2020</t>
  </si>
  <si>
    <t>13/02/2020/570/410-Periz/DPM&amp;PTSP/II/2020</t>
  </si>
  <si>
    <t>30/01/2020/546/226/At-Geo/DESDM-2020</t>
  </si>
  <si>
    <t>13/02/2020/570/412-Periz/DPM&amp;PTSP/II/2020</t>
  </si>
  <si>
    <t>30/01/2020/546/225/At-Geo/DESDM-2020</t>
  </si>
  <si>
    <t>12/02/2020/570/395-Periz/DPM&amp;PTSP/II/2020</t>
  </si>
  <si>
    <t>30/01/2020/546/223/At-Geo/DESDM-2020</t>
  </si>
  <si>
    <t>12/02/2020/570/382-Periz/DPM&amp;PTSP/II/2020</t>
  </si>
  <si>
    <t>20/01/2020/546/137/At-Geo/DESDM-2020</t>
  </si>
  <si>
    <t>20/01/2020/546/136/At-Geo/DESDM-2020</t>
  </si>
  <si>
    <t>22/01/2020/570/196-Periz/DPM&amp;PTSP/I/2020</t>
  </si>
  <si>
    <t>PT. Casa Allegra</t>
  </si>
  <si>
    <t>15/01/2020/546/102/At-Geo/DESDM-2020</t>
  </si>
  <si>
    <t>20/01/2020/570/156-Periz/DPM&amp;PTSP/I/2020</t>
  </si>
  <si>
    <t>Jl. Hayam Wuruk No. 28, Kel. Belakang Tangsi, Kec. Padang Barat, Kota Padang</t>
  </si>
  <si>
    <t>0º ' 57'36,2" LS/100o 21' 15,4.5" BT</t>
  </si>
  <si>
    <t>22/01/2020/570/194-Periz/DPM&amp;PTSP/I/2020</t>
  </si>
  <si>
    <t>15/01/2020/546/109/At-Geo/DESDM-2020</t>
  </si>
  <si>
    <t>21/01/2020/570/187-Periz/DPM&amp;PTSP/I/2020</t>
  </si>
  <si>
    <t>15/01/2020/546/108/At-Geo/DESDM-2020</t>
  </si>
  <si>
    <t>20/01/2020/546/134/At-Geo/DESDM-2020</t>
  </si>
  <si>
    <t>24/01/2020/570/229-Periz/DPM&amp;PTSP/I/2020</t>
  </si>
  <si>
    <t>15/01/2020/546/106/At-Geo/DESDM-2020</t>
  </si>
  <si>
    <t>21/01/2020/570/185-Periz/DPM&amp;PTSP/I/2020</t>
  </si>
  <si>
    <t>15/01/2020/546/105/At-Geo/DESDM-2020</t>
  </si>
  <si>
    <t>20/01/2020/570/164-Periz/DPM&amp;PTSP/I/2020</t>
  </si>
  <si>
    <t>15/01/2020/546/104/At-Geo/DESDM-2020</t>
  </si>
  <si>
    <t>20/01/2020/570/163-Periz/DPM&amp;PTSP/I/2020</t>
  </si>
  <si>
    <t>15/01/2020/546/101/At-Geo/DESDM-2020</t>
  </si>
  <si>
    <t>22/01/2020/570/180-Periz/DPM&amp;PTSP/I/2020</t>
  </si>
  <si>
    <t>15/01/2020/546/100/At-Geo/DESDM-2020</t>
  </si>
  <si>
    <t>15/01/2020/546/99/At-Geo/DESDM-2020</t>
  </si>
  <si>
    <t>20/01/2020/570/177-Periz/DPM&amp;PTSP/I/2020</t>
  </si>
  <si>
    <t>15/01/2020/546/98/At-Geo/DESDM-2020</t>
  </si>
  <si>
    <t>21/01/2020/570/182-Periz/DPM&amp;PTSP/I/2020</t>
  </si>
  <si>
    <t>16/03/2020/546/529/At-Geo/DESDM-2020</t>
  </si>
  <si>
    <t>27/04/2020/570/1013-Periz/DPM&amp;PTSP/IV/2020</t>
  </si>
  <si>
    <t>23/03/2020/570/817-Periz/DPM&amp;PTSP/III/2020</t>
  </si>
  <si>
    <t>23/03/2020/570/822-Periz/DPM&amp;PTSP/III/2020</t>
  </si>
  <si>
    <t>23/03/2020/570/820-Periz/DPM&amp;PTSP/III/2020</t>
  </si>
  <si>
    <t>23/03/2020/570/808-Periz/DPM&amp;PTSP/III/2020</t>
  </si>
  <si>
    <t>27/04/2020/570/1015-Periz/DPM&amp;PTSP/IV/2020</t>
  </si>
  <si>
    <t>21/2/2020/ 546/389/At-Geo/DESDM-2020</t>
  </si>
  <si>
    <t>02/03/2020/570/592-Periz/DPM&amp;PTSP/III/2020</t>
  </si>
  <si>
    <t>21/2/2020/ 546/390/At-Geo/DESDM-2020</t>
  </si>
  <si>
    <t>02/03/2020/570/586-Periz/DPM&amp;PTSP/III/2020</t>
  </si>
  <si>
    <t>21/2/2020/ 546/391/At-Geo/DESDM-2020</t>
  </si>
  <si>
    <t>02/03/2020/570/590-Periz/DPM&amp;PTSP/III/2020</t>
  </si>
  <si>
    <t>21/2/2020/ 546/392/At-Geo/DESDM-2020</t>
  </si>
  <si>
    <t>02/03/2020/570/587-Periz/DPM&amp;PTSP/III/2020</t>
  </si>
  <si>
    <t>21/2/2020/ 546/393/At-Geo/DESDM-2020</t>
  </si>
  <si>
    <t>02/03/2020/570/589-Periz/DPM&amp;PTSP/III/2020</t>
  </si>
  <si>
    <t>21/2/2020/ 546/394/At-Geo/DESDM-2020</t>
  </si>
  <si>
    <t>02/03/2020/570/588-Periz/DPM&amp;PTSP/III/2020</t>
  </si>
  <si>
    <t>21/2/2020/ 546/395/At-Geo/DESDM-2020</t>
  </si>
  <si>
    <t>02/03/2020/570/591-Periz/DPM&amp;PTSP/III/2020</t>
  </si>
  <si>
    <t>21/2/2020/ 546/399/At-Geo/DESDM-2020</t>
  </si>
  <si>
    <t>04/03/2020/570/624-Periz/DPM&amp;PTSP/III/2020</t>
  </si>
  <si>
    <t>21/2/2020/ 546/400/At-Geo/DESDM-2020</t>
  </si>
  <si>
    <t>21/2/2020/ 546/407/At-Geo/DESDM-2020</t>
  </si>
  <si>
    <t>27/02/2020/570/557-Periz/DPM&amp;PTSP/II/2020</t>
  </si>
  <si>
    <t>21/2/2020/ 546/398/At-Geo/DESDM-2020</t>
  </si>
  <si>
    <t>02/03/2020/570/599-Periz/DPM&amp;PTSP/III/2020</t>
  </si>
  <si>
    <t>13/02/2020/570/420-Periz/DPM&amp;PTSP/II/2020</t>
  </si>
  <si>
    <t>Rumah Makan Sari Raso</t>
  </si>
  <si>
    <t>23/03/2020/546/589/At-Geo/DESDM-2020</t>
  </si>
  <si>
    <t>09/04/2020/570/926-Periz/DPM&amp;PTSP/IV/2020</t>
  </si>
  <si>
    <t>Jl. Karya No. 3, Kel. Belakang Pondok, Kec. Padang Selatan, Kota Padang</t>
  </si>
  <si>
    <t>Cafe &amp; Resto Bebek Sawah</t>
  </si>
  <si>
    <t>26/03/2020/546/614/At-Geo/DESDM-2020</t>
  </si>
  <si>
    <t>09/04/2020/570/928-Periz/DPM&amp;PTSP/IV/2020</t>
  </si>
  <si>
    <t>Jl. Patimura No. 8 Kampung Jao Padang</t>
  </si>
  <si>
    <t>PT. Beta Maju Bersama</t>
  </si>
  <si>
    <t>26/02/2020/546/615/At- Geo/DESDM-2020</t>
  </si>
  <si>
    <t>09/04/2020/570/927-Periz/DPM&amp;PTSP/IV/2020</t>
  </si>
  <si>
    <t>Jl. Dobi No. 28 B Kel. Kampung Pondok , Kec. Padang Barat</t>
  </si>
  <si>
    <t>Bengkel Service AC Mobil</t>
  </si>
  <si>
    <t>PT. Sarimelati Kencana</t>
  </si>
  <si>
    <t>26/03/2020/546/616/At-Geo/DESDM-2020</t>
  </si>
  <si>
    <t>09/04/2020/570/930-Periz/DPM&amp;PTSP/IV/2020</t>
  </si>
  <si>
    <t>Jl. A. Yani No. 21, Kel. Kampung Jao, Kec. Padang Barat, Kota Padang</t>
  </si>
  <si>
    <t>PT. Makna Abadi Lestari</t>
  </si>
  <si>
    <t>13/04/2020/546/682/At-Geo/DESDM-2020</t>
  </si>
  <si>
    <t>20/04/2020/570/979-Periz/DPM&amp;PTSP/IV/2020</t>
  </si>
  <si>
    <t>Jl. Ujung Belakang Olo No. 5, Kel. Olo, Kec. Padang Barat, Kota Padang</t>
  </si>
  <si>
    <t>Ready MIx Concrete</t>
  </si>
  <si>
    <t>PT. Sentral Theta Jaya</t>
  </si>
  <si>
    <t>13/04/2020/546/683/At-Geo/DESDM-2020</t>
  </si>
  <si>
    <t>20/04/2020/570/982-Periz/DPM&amp;PTSP/IV/2020</t>
  </si>
  <si>
    <t>Jl. A Yani No. 20, Kel. Padang Pasir, Kec. Padang Barat</t>
  </si>
  <si>
    <t>13/04/2020/546/684/At-Geo/DESDM-2020</t>
  </si>
  <si>
    <t>20/04/2020/570/981-Periz/DPM&amp;PTSP/IV/2020</t>
  </si>
  <si>
    <t>PT. Petronigo Jaya</t>
  </si>
  <si>
    <t>13/04/2020/546/685/At-Geo/DESDM-2020</t>
  </si>
  <si>
    <t>20/04/2020/570/980-Periz/DPM&amp;PTSP/IV/2020</t>
  </si>
  <si>
    <t>Jl. By Pass Tj. Aur Km. 19, Kel. Balai Gadang, Kec. Koto Tangah</t>
  </si>
  <si>
    <t>Pengolahan dan Pengemasan Semen</t>
  </si>
  <si>
    <t>PT. Teten Gazali</t>
  </si>
  <si>
    <t>13/04/2020/546/688/At-Geo/DESDM-2020</t>
  </si>
  <si>
    <t>Jl. Diponegoro No. 17/ B4, Kota Padang</t>
  </si>
  <si>
    <t>Distributor Pelumas dan Agen LPG</t>
  </si>
  <si>
    <t>PT. Grand Monata International</t>
  </si>
  <si>
    <t>14/04/2020/546/705/At-Geo/DESDM-2020</t>
  </si>
  <si>
    <t>23/04/2020/570/998-Periz/DPM&amp;PTSP/IV/2020</t>
  </si>
  <si>
    <t>Jl. S. Parman No. 126, Kel. Lolong Belanti, Kota Padang</t>
  </si>
  <si>
    <t>PT. Ion Hotel</t>
  </si>
  <si>
    <t>14/04/2020/546/706/At-Geo/DESDM-2020</t>
  </si>
  <si>
    <t>23/04/2020/570/997-Periz/DPM&amp;PTSP/IV/2020</t>
  </si>
  <si>
    <t>Jl. Prof. Dr. Hamka No. 02, Parupuk Tabing, Kota Padang</t>
  </si>
  <si>
    <t>0º ' 54'29,0" LS/100o 21' 3,6" BT</t>
  </si>
  <si>
    <t>Jl. S. Parman No. 250, Ulak Karang Urata, Kota Padang</t>
  </si>
  <si>
    <t>Pondok Moalim Homestay</t>
  </si>
  <si>
    <t>15/07/2020/546/1092/At-Geo/DESDm-2020</t>
  </si>
  <si>
    <t>17/07/2020/570/998-Periz/DPM&amp;PTSP/VII/2020</t>
  </si>
  <si>
    <t>jl. HOS Cokroaminoto No.102M,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</si>
  <si>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57' 25,87" LS/100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21' 97,58" BT</t>
    </r>
  </si>
  <si>
    <t>Penginapan</t>
  </si>
  <si>
    <t>PT. Astra International Tbk</t>
  </si>
  <si>
    <t>25/6/2020/546/993/At-Geo/DESDM-2020</t>
  </si>
  <si>
    <t>29/06/2020/570/1305-Periz/DPM&amp;PTSP/VI/2020</t>
  </si>
  <si>
    <t>jl. Khatib Sulaiman Auto 2000 Ulak Karang, Kec. Padang Utara, Kota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</si>
  <si>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54' 21" LS/100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21' 10,6" BT</t>
    </r>
  </si>
  <si>
    <t xml:space="preserve">PT. Sarana Depo Kencana </t>
  </si>
  <si>
    <t>10/6/2020/546/945/At-Geo/DESDM-2020</t>
  </si>
  <si>
    <t>11/06/2020/570/1190-Periz/DPM&amp;PTSP/VI/2020</t>
  </si>
  <si>
    <t>Jl. By Pass KM 19, RT. 002 RW 003, Kel. Balai Gadang, Kec. Koto Tangah, Kota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</si>
  <si>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50' 16,4" LS/100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21' 23,3" BT</t>
    </r>
  </si>
  <si>
    <t>Penjualan dan Distribusi Bahan Bangunan dan Furnitur</t>
  </si>
  <si>
    <t>PT. The Abidin Hotel</t>
  </si>
  <si>
    <t>04/6/2020/546/916/At-Geo/DESDM-2020</t>
  </si>
  <si>
    <t>15/06/2020/570/1215-Periz/DPM&amp;PTSP/VI/2020</t>
  </si>
  <si>
    <t>Jl. Alang Laweh 1 No. 15, Kelurahan Alang Laweh, Kec. Padang Selatan, Kota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</si>
  <si>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57' 9,14" LS/100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21' 56,22" BT</t>
    </r>
  </si>
  <si>
    <t>04/6/2020/546/915/At-Geo/DESDM-2020</t>
  </si>
  <si>
    <t>15/06/2020/570/1216-Periz/DPM&amp;PTSP/VI/2020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</si>
  <si>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57' 9,42" LS/100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21' 65,22" BT</t>
    </r>
  </si>
  <si>
    <t>PT. Sriwijaya Hotel</t>
  </si>
  <si>
    <t>04/6/2020/546/914/At-Geo/DESDM-2020</t>
  </si>
  <si>
    <t>15/06/2020/570/1213-Periz/DPM&amp;PTSP/VI/2020</t>
  </si>
  <si>
    <t>Jl. Veteran No. 26, Kel. Padang Pasir, Kec. Padang Barat, Kota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</si>
  <si>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56' 21,13 LS/100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21' 17,02" BT</t>
    </r>
  </si>
  <si>
    <t>PT. Semen Padang</t>
  </si>
  <si>
    <t>04/6/2020/546/920/At-Geo/DESDM-2020</t>
  </si>
  <si>
    <t>15/06/2020/570/1211-Periz/DPM&amp;PTSP/VI/2020</t>
  </si>
  <si>
    <t>Jl. Belawan, Teluk Bayur, Kec. Padang Selatan, Kota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</si>
  <si>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59' 39,43" LS/100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22' 30,84" BT</t>
    </r>
  </si>
  <si>
    <t>04/06/2020/546/917/At-Geo/DESDM-2020</t>
  </si>
  <si>
    <t>15/06/2020/570/1212-Periz/DPM&amp;PTSP/VI/2020</t>
  </si>
  <si>
    <t>04/6/2020/546/912/At-Geo/DESDM-2020</t>
  </si>
  <si>
    <t>15/06/2020/570/1214-Periz/DPM&amp;PTSP/VI/2020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</si>
  <si>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56' 21,14" LS/100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21' 17,02" BT</t>
    </r>
  </si>
  <si>
    <t>CV. Hotel Mariani International</t>
  </si>
  <si>
    <t>19/05/2020/546/872/At-Geo/DESDM-2020</t>
  </si>
  <si>
    <t>22/05/2020/570/1101-Periz/DPM&amp;PTSP/V/2020</t>
  </si>
  <si>
    <t>Jl. Bundo Kanduang No. 35</t>
  </si>
  <si>
    <t>PT. Dipo Internasional Pahala Otomotif</t>
  </si>
  <si>
    <t>19/5/2020/546/871/At-Geo/DESDM-2020</t>
  </si>
  <si>
    <t>22/05/2020/570/1102-Periz/DPM&amp;PTSP/V/2020</t>
  </si>
  <si>
    <t>Jl. Niaga No. 199, Kel. Pondok, Kec. Padang barat,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</si>
  <si>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57' 32,06" LS/100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21' 43,35" BT</t>
    </r>
  </si>
  <si>
    <t>Perdagangan Mobil Eceran Baru</t>
  </si>
  <si>
    <t>PT. Surya Citra Abadi Mandiri (Fave Hotel)</t>
  </si>
  <si>
    <t>19/5/2020/546/870/At-Geo/DESDM-2020</t>
  </si>
  <si>
    <t>22/05/2020/570/1100-Periz/DPM&amp;PTSP/VI/2020</t>
  </si>
  <si>
    <t>Jl. Belakang Olo No. 46,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</si>
  <si>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56' 42,1' LS/100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21' 21,0" BT</t>
    </r>
  </si>
  <si>
    <t>Agusnaldi</t>
  </si>
  <si>
    <t>19/5/2020/546/869/At-Geo/DESDM-2020</t>
  </si>
  <si>
    <t>26/05/2020/570/1109-Periz/DPM&amp;PTSP/V/2020</t>
  </si>
  <si>
    <t>Jl. Gunung Semeru III No. 18 RT. 02 RW. 06, Kel. Gunung Pangilun, Kota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</si>
  <si>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55' 7,6" LS/100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21' 45,6" BT</t>
    </r>
  </si>
  <si>
    <t>CV. TjahajaBaru</t>
  </si>
  <si>
    <t>27/4/2020/546/801/At-Geo/DESDM-2020</t>
  </si>
  <si>
    <t>Jl. Damar No. 59, Kel. Olo, Kec. Padang Barat, Kota Padang, Prov. Sumatera Barat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</si>
  <si>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27' 3,878" LS/100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35' 28,047" BT</t>
    </r>
  </si>
  <si>
    <t>Penjualan Sepeda Motor</t>
  </si>
  <si>
    <t>Yayasan Semen Padang</t>
  </si>
  <si>
    <t>14/08/2020/546/807/At-Geo/DESDM-2020</t>
  </si>
  <si>
    <t>Jl. By. Pass KM 7, Kel. Pisang, Kec. Pauh, Kota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</si>
  <si>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56' 7"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23' 54,528" BT</t>
    </r>
  </si>
  <si>
    <t>Jasa Rumah Sakit Swasta</t>
  </si>
  <si>
    <t>10/06/2020/546/944/At-Geo/DESDM-2020</t>
  </si>
  <si>
    <t>Jl. Olo Ladang No. 24, Kel. Olo, Kec. Padang Barat, Kota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</si>
  <si>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56' 35,325"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21' 8,241" BT</t>
    </r>
  </si>
  <si>
    <t>04/06/2020/546/921/At-Geo/DESDM-2020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</si>
  <si>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56' 21,12"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21' 17,02" BT</t>
    </r>
  </si>
  <si>
    <t>PT. Marawa Resor Pantai</t>
  </si>
  <si>
    <t>16/09/2020/546/1385/At-Geo/DESDM-2020</t>
  </si>
  <si>
    <t>29/09/2020/570/1878-Periz/DPM&amp;PTSP/IX/2020</t>
  </si>
  <si>
    <t>Jl. Air Manis RT 001 RW 001 Kel. Air Manis Kec. Padang Selatan Kota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</si>
  <si>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58' 48,31"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21' 38,30" BT</t>
    </r>
  </si>
  <si>
    <t>Resort</t>
  </si>
  <si>
    <t>08/09/2020/546/1318/At-Geo/DESDM-2020</t>
  </si>
  <si>
    <t>08/09/2020/570/1759-Periz/DPM&amp;PTSP/IX/2020</t>
  </si>
  <si>
    <t>Jl. Khatib Sulaiman No. 83 Kel. Ulak Karang Selatan Kec. Padang Utara Kota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</si>
  <si>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54' 41,9"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21' 20,3976" BT</t>
    </r>
  </si>
  <si>
    <t>Koperasi Konsumen Saudagar Minang Raya</t>
  </si>
  <si>
    <t>08/09/2020/546/1321/At-Geo/DESDM-2020</t>
  </si>
  <si>
    <t>08/09/2020/570/1760-Periz/DPM&amp;PTSP/IX/2020</t>
  </si>
  <si>
    <t>Aia Pacah Kel. Aia Pacah Kec. Koto Tangah Kota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</si>
  <si>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51' 29,442"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23' 4,89" BT</t>
    </r>
  </si>
  <si>
    <t>Koperasi</t>
  </si>
  <si>
    <t>PT. Muliamas Asriutama</t>
  </si>
  <si>
    <t>15/10/2020/546/1495/At-Geo/DESDM-2020</t>
  </si>
  <si>
    <t>26/10/2020/570/2049-Periz/DPM&amp;PTSP/X/2020</t>
  </si>
  <si>
    <t>Jl. Diponegoro No. 19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</si>
  <si>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57' 23,627"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21' 18,835" BT</t>
    </r>
  </si>
  <si>
    <t>Penjualan Produk Elektronik</t>
  </si>
  <si>
    <t>PT. Sahabat Jaya Sentosa</t>
  </si>
  <si>
    <t>15/10/2020/546/1496/At-Geo/DESDM-2020</t>
  </si>
  <si>
    <t>26/10/2020/570/2047-Periz/DPM&amp;PTSP/X/2020</t>
  </si>
  <si>
    <t>Jl. Jhoni Anwar No. 1 RT o001 RW 007 Kel. Kampung Lapai Kec. Nanggalo Kota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</si>
  <si>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54' 14,04"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21' 31,59" BT</t>
    </r>
  </si>
  <si>
    <t>PT. Multikon Jagad Perkasa</t>
  </si>
  <si>
    <t>27/10/2020/546/1530-Geo/DESDM-2020</t>
  </si>
  <si>
    <t>04/11/2020/570/2080-Periz/DPM&amp;PTSP/XI/2020</t>
  </si>
  <si>
    <t>Jl. By Pass KM. 22 Kel. Batipuh Panjang Kec, Koto Tangah KOta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</si>
  <si>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49' 33,88"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20' 15,954" BT</t>
    </r>
  </si>
  <si>
    <t>Supplier Ready Mix Concret</t>
  </si>
  <si>
    <t>PT. Bumi Timur Savero</t>
  </si>
  <si>
    <t>27/10/2020/546/1531-Geo/DESDM-2020</t>
  </si>
  <si>
    <t>04/11/2020/570/2079-Periz/DPM&amp;PTSP/XI/2020</t>
  </si>
  <si>
    <t>Jl. By Pass KM. 19 Tanjung Aur Kel. Balai Gadang Kec. Koto Tangah Kota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</si>
  <si>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50' 13,19"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21' 14,12" BT</t>
    </r>
  </si>
  <si>
    <t>Pengisian Oksigen</t>
  </si>
  <si>
    <t>PT. Enseval Putera Megatrading Tbk</t>
  </si>
  <si>
    <t>10/11/2020/546/1581/At-Geo/DESDM-2020</t>
  </si>
  <si>
    <t>13/11/2020/570/2125-Periz/DPM&amp;PTSP/XI/2020</t>
  </si>
  <si>
    <t>Jl. By Pass KM. 10 Kel. Kalumbuk Kec. Kuranji Kota Padang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</si>
  <si>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54' 40,495" LS/ 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23' 48,93" BT</t>
    </r>
  </si>
  <si>
    <t>Perdagangan Besar Farmasi</t>
  </si>
  <si>
    <t>CV. Gunung Nago</t>
  </si>
  <si>
    <t>10/12/2020/546/1711/At-Geo/DESDM-2020</t>
  </si>
  <si>
    <t>14/12/2020/570/2345-Periz/DPM&amp;PTSP/XII/2020</t>
  </si>
  <si>
    <t xml:space="preserve">Jl. By Pass Km, 20 Tanjung  Aur Kel. Balai Gadang Kec. Koto Tangah, Kota Padang </t>
  </si>
  <si>
    <r>
      <rPr>
        <sz val="11"/>
        <color theme="1"/>
        <rFont val="Calibri"/>
        <family val="2"/>
        <scheme val="minor"/>
      </rPr>
      <t>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50' 11,9" LS/ 100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20</t>
    </r>
    <r>
      <rPr>
        <sz val="11"/>
        <color theme="1"/>
        <rFont val="Calibri"/>
        <family val="2"/>
      </rPr>
      <t>'</t>
    </r>
    <r>
      <rPr>
        <sz val="11"/>
        <color theme="1"/>
        <rFont val="Calibri"/>
        <family val="2"/>
        <scheme val="minor"/>
      </rPr>
      <t xml:space="preserve"> 53,2</t>
    </r>
    <r>
      <rPr>
        <sz val="11"/>
        <color theme="1"/>
        <rFont val="Calibri"/>
        <family val="2"/>
      </rPr>
      <t>" BT</t>
    </r>
  </si>
  <si>
    <t>Pembuatan Pakan Ayam</t>
  </si>
  <si>
    <t>PT. Richeese Kuliner Indonesia</t>
  </si>
  <si>
    <t>29/12/2020/546/1903/At-Geo/DESDM-2020</t>
  </si>
  <si>
    <t>Jl. Ahmad Yani No. 23 Padang</t>
  </si>
  <si>
    <r>
      <rPr>
        <sz val="11"/>
        <color theme="1"/>
        <rFont val="Calibri"/>
        <family val="2"/>
        <scheme val="minor"/>
      </rPr>
      <t>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56' 35,196" LS/ 100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21</t>
    </r>
    <r>
      <rPr>
        <sz val="11"/>
        <color theme="1"/>
        <rFont val="Calibri"/>
        <family val="2"/>
      </rPr>
      <t>'</t>
    </r>
    <r>
      <rPr>
        <sz val="11"/>
        <color theme="1"/>
        <rFont val="Calibri"/>
        <family val="2"/>
        <scheme val="minor"/>
      </rPr>
      <t xml:space="preserve"> 31,536</t>
    </r>
    <r>
      <rPr>
        <sz val="11"/>
        <color theme="1"/>
        <rFont val="Calibri"/>
        <family val="2"/>
      </rPr>
      <t>" BT</t>
    </r>
  </si>
  <si>
    <t>Usaha Saus Sambal Maju Bersama</t>
  </si>
  <si>
    <t>31/12/2019/546/2819/At-GEO/DESDM-2020</t>
  </si>
  <si>
    <t>10/01/2020/570/71-Periz/DPM&amp;PTSP/I/2020</t>
  </si>
  <si>
    <t>Jl. Tepi Banjir Kanal No. 59, Kel. Sawahan Timur, Kec. Padang Timur, Kota Padang</t>
  </si>
  <si>
    <t>Industri Bumbu Masak &amp; Penyedap Makanan</t>
  </si>
  <si>
    <t>Usaha Kecap Maju Bersama</t>
  </si>
  <si>
    <t>31/12/2019/546/2822/At-GEO/DESDM-2020</t>
  </si>
  <si>
    <t>10/01/2020/570/72-Periz/DPM&amp;PTSP/I/2020</t>
  </si>
  <si>
    <t>Jl. Simpang Empat, Kel. Air Pacah, Kec. Koto Tangah, K0ta Padang</t>
  </si>
  <si>
    <t>20/01/2020/570/162-Periz/DPM&amp;PTSP/I/2020</t>
  </si>
  <si>
    <t>03/01/2020/570/10-Periz/DPM&amp;PTSP/I/2020</t>
  </si>
  <si>
    <t>PT. KUNANGO JANTAN</t>
  </si>
  <si>
    <t>06/04/2020/546/663/At-GEO/DESDM-2020</t>
  </si>
  <si>
    <t>27/04/2020/570/1009-Periz/DPM&amp;PTSP/IV/2020</t>
  </si>
  <si>
    <t>Jl. By Pass Km. 25, Kel. Sungai Pinang, , Kec. Batang Anai, Kab. Padang Pariaman</t>
  </si>
  <si>
    <t>0º ' 47,43,3" LS/100o 21' 19,34.5" BT</t>
  </si>
  <si>
    <t>Industri Konstruksi Berat Siap Pasang</t>
  </si>
  <si>
    <t>12/02/2020/570/386-Periz/DPM&amp;PTSP/II/2020</t>
  </si>
  <si>
    <t>31/12/2019/546/2811/At-Geo/DESDM-2019</t>
  </si>
  <si>
    <t>06/01/2020/570/24-Periz/DPM&amp;PTSP/I/2020</t>
  </si>
  <si>
    <t>Jl. Korong Siguruang, Nagari Guguk Kuranji Hilir, Kecamatan Sungai Limau Padang Pariaman</t>
  </si>
  <si>
    <t>0º  28'33.6" LS/100o 00' 40,3" BT</t>
  </si>
  <si>
    <t xml:space="preserve">CV. Alba Resort </t>
  </si>
  <si>
    <t>24/07/2020/546/1132/At-Geo/DESDM-2020</t>
  </si>
  <si>
    <t>30/07/2020/570/1562-Periz/DPM&amp;PTSP/VII/2020</t>
  </si>
  <si>
    <t>Korong Kampung Tangah, Kec. Lubug Alung, Kab. Padang Pariaman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</si>
  <si>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41' 5,136" LS/100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18' 38,6316" BT</t>
    </r>
  </si>
  <si>
    <t>Kolam Renang Rekreasi</t>
  </si>
  <si>
    <t>Restoran Ayam Tulang LUnak Hayam Wuruk</t>
  </si>
  <si>
    <t>11/5/2020/546/819/At-Geo/DESDM-2020</t>
  </si>
  <si>
    <t>12/05/2020/570/1047-Periz/DPM&amp;PTSP/V/2020</t>
  </si>
  <si>
    <t>Jl. Ratulangi No. 25, Kel. Kampung Jao, Kec. Padang Barat, Kota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</si>
  <si>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56' 44,9" LS/100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34,7" BT</t>
    </r>
  </si>
  <si>
    <t>PT. Japfa Comfeed Indonesia Tbk Farm Padang 1</t>
  </si>
  <si>
    <t>27/4/2020/546/798/At-Geo/DESDM-2020</t>
  </si>
  <si>
    <t>13/05/2020/570/1061-Periz/DPM&amp;PTSP/V/2020</t>
  </si>
  <si>
    <t>PT. Japfa Comfeed Indonesia Tbk Farm padang 1, Korong Tarok, Nagari Kapalo Hilalang, Kec. 2 XII Kayu Tanam, Kab. Padang Pariaman</t>
  </si>
  <si>
    <t>PerdaganganBesar, Pekan Ternak dan Ayam Potong</t>
  </si>
  <si>
    <t>04/06/2020/546/919/At-Geo/DESDM-2020</t>
  </si>
  <si>
    <t>11/06/2020/570/1194-Periz/DPM&amp;PTSP/VI/2020</t>
  </si>
  <si>
    <t>Jl. Mr. Sultan Rasyid, Nag. Katapiang, Kec. Batang Anai, Kab. Padang Pariaman</t>
  </si>
  <si>
    <t>Jasa Penerbangan Domestik dan Internasional</t>
  </si>
  <si>
    <t>24/07/2020/546/1120/At-Geo/DESDM-2020</t>
  </si>
  <si>
    <t>08/09/2020/570/1768-Periz/DPM&amp;PTSP/IX/2020</t>
  </si>
  <si>
    <t>Jl. By Pass KM. 25 Kel. Kasang Kec. Batang Anai Kab. Padang Pariaman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</si>
  <si>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48' 15,4" LS/100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19' 23,12" BT</t>
    </r>
  </si>
  <si>
    <t>PT. Bunga Mas Perkasa</t>
  </si>
  <si>
    <t>25/08/2020/546/1263/At-Geo/DESDM-2020</t>
  </si>
  <si>
    <t>Jl. Raya Padang- Bukit Tinggi KM. 54 Kayu Tanam, Kab. Padang Pariaman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</si>
  <si>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33' 8,706" LS/100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19' 20,358" BT</t>
    </r>
  </si>
  <si>
    <t>PT. Lubuk Minturun Kontruksi Persada</t>
  </si>
  <si>
    <t>10/02/2020 546/286/At-Geo/DESDM-2020</t>
  </si>
  <si>
    <t>13/02/2020/570/416-Periz/DPM&amp;PTSP/II/2020</t>
  </si>
  <si>
    <t>Jl. Raya PDG-BKT, Korong Pasa Usang, Nagari Kayu Tanam, Kec. 2X11 Kayu Tanam, Kab. Padang Pariaman</t>
  </si>
  <si>
    <t>PT. Charoen Pokphand Jaya</t>
  </si>
  <si>
    <t>04/11/2020/546/61/At-Geo/DESDM-2020</t>
  </si>
  <si>
    <t>9/11/2020/570/2107-Periz/DPM&amp;PTSP</t>
  </si>
  <si>
    <t>Gamaran Kapalo Padang Kel. Lubuk Alung Kec. Lubuk Alung Kab. Padang Pariaman</t>
  </si>
  <si>
    <t>Pembibitan dan Budidaya Ayam Ras Pedaging</t>
  </si>
  <si>
    <t>Diteg Farm (Gunung Nago Group)</t>
  </si>
  <si>
    <t>31/12/2019/546/2812/At-Geo/DESDM-2019</t>
  </si>
  <si>
    <t>06/01/2020/570/25-Periz/DPM&amp;PTSP/I/2020</t>
  </si>
  <si>
    <t>Batang Timah Km. 137 Kinali, Jorong VI Koto Selatan Kel. Kinali Kec, Kinali Kabupaten Pasaman Barat</t>
  </si>
  <si>
    <t>PT. Kurnia Alam  Mulia</t>
  </si>
  <si>
    <t>18/02/2020/546/349/At-Geo/DESDM/2020</t>
  </si>
  <si>
    <t>25/02/2020/570/539-Periz/DPM&amp;PTSP/II</t>
  </si>
  <si>
    <t>Jl. Aie Gadang Timur, Kenangarian Aie Gadang, Kec. Pasaman Barat, Kab. Pasaman Barat</t>
  </si>
  <si>
    <t>Kabupaten Pasaman</t>
  </si>
  <si>
    <t>RSUD Lubuk Sikaping Kab. Pasaman</t>
  </si>
  <si>
    <t>30/11/2020/546/1651/At-Geo/DESDM-2020</t>
  </si>
  <si>
    <t>02/12/2020/570/2240-Periz/DPM&amp;PTSP/XII/2020</t>
  </si>
  <si>
    <t>JL. Jenderal Sudirman No. 33 Lubuk Sikaping Kab. Pasaman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</si>
  <si>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8' 24,44" LU/100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 10</t>
    </r>
    <r>
      <rPr>
        <sz val="11"/>
        <rFont val="Calibri"/>
        <family val="2"/>
      </rPr>
      <t>'</t>
    </r>
    <r>
      <rPr>
        <sz val="11"/>
        <rFont val="Calibri"/>
        <family val="2"/>
        <scheme val="minor"/>
      </rPr>
      <t xml:space="preserve">  6,97" BT</t>
    </r>
  </si>
  <si>
    <t>PT. Nesokatama Ramanda Utama</t>
  </si>
  <si>
    <t>18/6/2020/546/979/At-Geo/DESDM-2020</t>
  </si>
  <si>
    <t>22/05/2020/570/1252-Periz/DPM&amp;PTSP/VI/2020</t>
  </si>
  <si>
    <t>Jl. Soekarno Hatta , Garegeh, Bukittinggi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</si>
  <si>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17' 44,034" LS/100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23' 43,306" BT</t>
    </r>
  </si>
  <si>
    <t>Stasiun Pengisian Bahan Bakar Umum (SPBU)</t>
  </si>
  <si>
    <t>CV. Dinamika Popindo</t>
  </si>
  <si>
    <t>27/4/2020/546/799/At-Geo/DESDM-2020</t>
  </si>
  <si>
    <t>13/05/2020/570/1056-Periz/DPM&amp;PTSP/V/2020</t>
  </si>
  <si>
    <t>Jl. By Pass Aur Kuning Kel. Tarok Dido,Kota Bukittinggi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</si>
  <si>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18' 35,14" LS/100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23' 13,37" BT</t>
    </r>
  </si>
  <si>
    <t>Perdagangan Eceran Bahan Bangunan</t>
  </si>
  <si>
    <t>29/04/2020/546/814/At-Geo/DESDM-2020</t>
  </si>
  <si>
    <t>14/05/2020/570/1071-Periz/DPM&amp;PTSP/V/2020</t>
  </si>
  <si>
    <t>Jl. Prof. M. Yamin SH RW. 03, Kel. Aur Kuning, Bukittinggi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</si>
  <si>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19' 27,7" LS/100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23' 6,8" BT</t>
    </r>
  </si>
  <si>
    <t>Restoran &amp; Kolam Renang</t>
  </si>
  <si>
    <t xml:space="preserve">RSUD Dr. Achmad Mochtar </t>
  </si>
  <si>
    <t>24/11/2020/546/1628/At-Geo/DESDM-2020</t>
  </si>
  <si>
    <t>26/11/2020/570/2197-Periz/DPM&amp;PTSP/XI/2020</t>
  </si>
  <si>
    <t>Jl. Dr. A. Rivai Kel. Benteng Besar Atas Kec. Guguk Panjang Kota Bukittinggi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</si>
  <si>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17' 59,62" LS/100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56,28" BT</t>
    </r>
  </si>
  <si>
    <t>PT. Pesona Indonesia Mulia</t>
  </si>
  <si>
    <t>31/12/2019/546/2816/At-Geo/DESDM-2019</t>
  </si>
  <si>
    <t>06/01/2020/570/23-Periz/DPM&amp;PTSP/I/2020</t>
  </si>
  <si>
    <t>Jl. Tuanku Nan Receh NO. 30, Kel. Kayu Kubu, Kec. Guguak Panjang</t>
  </si>
  <si>
    <t>Kabupaten Pesisir Selatan</t>
  </si>
  <si>
    <t>CV. Triza Hotel</t>
  </si>
  <si>
    <t>05/08/2020/546/1192/At-Geo/DESDM-2020</t>
  </si>
  <si>
    <t>jl. Hotel Hamka Kampung Rawang, Kel/Ds. Painan, Kec. IV Jurai, Kab. Pesisir Selatan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</si>
  <si>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20' 43,166"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35' 10,579" BT</t>
    </r>
  </si>
  <si>
    <t>09/09/2020/546/1356/At-Geo/DESDM-2020</t>
  </si>
  <si>
    <t>14/09/2020/570/1800-Periz/DPM&amp;PTSP/IX/2020</t>
  </si>
  <si>
    <t>Jl. Koto Panai Pasar Baru Air Haji Kec. Linggo Sari Baganti Kab. Pesisir Selatan</t>
  </si>
  <si>
    <t>Perdagangan Motor</t>
  </si>
  <si>
    <t>09/09/2020/546/1355/At-Geo/DESDM-2020</t>
  </si>
  <si>
    <t>14/09/2020/570/1799-Periz/DPM&amp;PTSP/IX/2020</t>
  </si>
  <si>
    <t>Jl. Sutan Syahril Kec. IV Jurai Painan Kab. Pesisir Selatan</t>
  </si>
  <si>
    <t>PT. Rangkayo Basa (Hotel Rangkayo Basa Padang Panjang)</t>
  </si>
  <si>
    <t>18/5/2020/546/865/At-Geo/DESDM-2020</t>
  </si>
  <si>
    <t>19/05/2020/570/1090-Periz/DPM&amp;PTSP/2020</t>
  </si>
  <si>
    <t>Jl. St Syahrir No. 144 RT 009, Kel. Silang Bawah, Kec. Padang Panjang Barat, Kota Padang Pajang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</si>
  <si>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27' 55,3" LS/100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23' 0,1" BT</t>
    </r>
  </si>
  <si>
    <t>PT. Niagara Fantasy Island (sumur 2)</t>
  </si>
  <si>
    <t>17/4/2020/546/728/At-Geo/DESDM-2020</t>
  </si>
  <si>
    <t>27/04/2020/570/1016-Periz/DPM&amp;PTSP/IV/2020</t>
  </si>
  <si>
    <t>Kel. Silaing Bawah, Kec. Padang Panjang, Kota Padang Panjang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</si>
  <si>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28' 28,7" LS/100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22' 24,4" BT</t>
    </r>
  </si>
  <si>
    <t>PT. Niagara Fantasy Island (sumur 3)</t>
  </si>
  <si>
    <t>17/4/2020/546/729/At-Geo/DESDM-2020</t>
  </si>
  <si>
    <t>27/04/2020/570/1017-Periz/DPM&amp;PTSP/IV/2020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</si>
  <si>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28' 26,1" LS/100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22' 23,7" BT</t>
    </r>
  </si>
  <si>
    <t>PT. Niagara Fantasy Island (sumur 5)</t>
  </si>
  <si>
    <t>17/4/2020/546/731/At-Geo/DESDM-2020</t>
  </si>
  <si>
    <t>27/04/2020/570/1018-Periz/DPM&amp;PTSP/IV/2020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</si>
  <si>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28' 16,57" LS/100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22' 37,54" BT</t>
    </r>
  </si>
  <si>
    <t>PT. Niagara Fantasy Island (sumur 4)</t>
  </si>
  <si>
    <t>17/4/2020/546/730/At-Geo/DESDM-2020</t>
  </si>
  <si>
    <t>27/04/2020/570/1012-Periz/DPM&amp;PTSP/IV/2020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</si>
  <si>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28' 20,1" LS/100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22' 28,0" BT</t>
    </r>
  </si>
  <si>
    <t>PT. Nesokama Ramanda Utama</t>
  </si>
  <si>
    <t>27/4/2020/546/803/At-Geo/DESDM-2020</t>
  </si>
  <si>
    <t>13/05/2020/570/1059-Periz/DPM&amp;PTSP/V/2020</t>
  </si>
  <si>
    <t>Jl. Veteran Gadut , Kec. Tilatang Kamang Kabupaten Agam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</si>
  <si>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16' 48,9" LS/100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55,7" BT</t>
    </r>
  </si>
  <si>
    <t>PT. DAS Indonesia Hotel</t>
  </si>
  <si>
    <t>25/09/2020/546/1416/At-Geo/DESDM-2020</t>
  </si>
  <si>
    <t>05/10/2020/570/1917-Periz/DPM&amp;PTSP/X/2020</t>
  </si>
  <si>
    <t>JL. Raya Bukittinggi Medan Km. 7 Padang Hijau Gadut Kec. Tilatang Kamang Kab, Agam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</si>
  <si>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15' 35,5176" LS/100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13,1" BT</t>
    </r>
  </si>
  <si>
    <t>25/09/2020/546/ 1416/At-Geo/DESDM-2020</t>
  </si>
  <si>
    <t>JL.Raya Bukittinggi - Medan Km. 7 Padang Hijau, Gadut, Kec.Tilatang kamang, Kab.Agam</t>
  </si>
  <si>
    <r>
      <rPr>
        <sz val="11"/>
        <rFont val="Calibri"/>
        <family val="2"/>
        <scheme val="minor"/>
      </rPr>
      <t>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 15,35,5176" LS/100o 21' 13,1" BT</t>
    </r>
  </si>
  <si>
    <t>25/09/2020/546/1417/At-Geo/DESDM-2020</t>
  </si>
  <si>
    <t>05/10/2020/570/1918-Periz/DPM&amp;PTSP/X/2020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</si>
  <si>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15' 42,18" LS/100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12,492" BT</t>
    </r>
  </si>
  <si>
    <t>Ramadi (Tambak Budidaya Udang Mutiara Cahaya Tiku</t>
  </si>
  <si>
    <t>30/11/2020/546/1650/At-Geo/DESDM-2020</t>
  </si>
  <si>
    <t>07/12/2020/570/2265-Periz/DPM&amp;PTSP/XII/2020</t>
  </si>
  <si>
    <t>Jorong Pasia Paneh Nagari Tiku Selatan Kec. Tanjung Mutiara Kab. Agam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</si>
  <si>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22' 7,1292" LS/99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54' 35,1324" BT</t>
    </r>
  </si>
  <si>
    <t>Tambak Udang</t>
  </si>
  <si>
    <t>PT. Bukittinggi Mandiri Sejahtera</t>
  </si>
  <si>
    <t>01/12/2020/546/1665/At-Geo/DESDM-2020</t>
  </si>
  <si>
    <t>07/12/2020/570/2266-Periz/DPM&amp;PTSP/XII/2020</t>
  </si>
  <si>
    <t>Jl. Syech Nurdin Jorong Koto Malintang, Nagari Koto Tangah Kec. Tilatang Kamang Kab. Agam</t>
  </si>
  <si>
    <r>
      <rPr>
        <sz val="11"/>
        <rFont val="Calibri"/>
        <family val="2"/>
        <scheme val="minor"/>
      </rPr>
      <t>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15</t>
    </r>
    <r>
      <rPr>
        <sz val="11"/>
        <rFont val="Calibri"/>
        <family val="2"/>
      </rPr>
      <t>'</t>
    </r>
    <r>
      <rPr>
        <sz val="11"/>
        <rFont val="Calibri"/>
        <family val="2"/>
        <scheme val="minor"/>
      </rPr>
      <t xml:space="preserve"> 7,1</t>
    </r>
    <r>
      <rPr>
        <sz val="11"/>
        <rFont val="Calibri"/>
        <family val="2"/>
      </rPr>
      <t>"</t>
    </r>
    <r>
      <rPr>
        <sz val="11"/>
        <rFont val="Calibri"/>
        <family val="2"/>
        <scheme val="minor"/>
      </rPr>
      <t xml:space="preserve"> LS/100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23</t>
    </r>
    <r>
      <rPr>
        <sz val="11"/>
        <rFont val="Calibri"/>
        <family val="2"/>
      </rPr>
      <t>'</t>
    </r>
    <r>
      <rPr>
        <sz val="11"/>
        <rFont val="Calibri"/>
        <family val="2"/>
        <scheme val="minor"/>
      </rPr>
      <t xml:space="preserve"> 10,5</t>
    </r>
    <r>
      <rPr>
        <sz val="11"/>
        <rFont val="Calibri"/>
        <family val="2"/>
      </rPr>
      <t>"</t>
    </r>
    <r>
      <rPr>
        <sz val="11"/>
        <rFont val="Calibri"/>
        <family val="2"/>
        <scheme val="minor"/>
      </rPr>
      <t xml:space="preserve"> BT</t>
    </r>
  </si>
  <si>
    <t>Gudang Penyimpanan</t>
  </si>
  <si>
    <t>Kota Solok</t>
  </si>
  <si>
    <t>CV. Caredek</t>
  </si>
  <si>
    <t>14/12/2020/546/1752/At-Geo/DESDM-2020</t>
  </si>
  <si>
    <t>14/12/2020/570/2366-Periz/DPM&amp;PTSP/XII/2020</t>
  </si>
  <si>
    <t>Jl. Dt. Perpatih Nan Sabatang RT/RW 001/001 Kota Solok</t>
  </si>
  <si>
    <r>
      <rPr>
        <sz val="11"/>
        <rFont val="Calibri"/>
        <family val="2"/>
        <scheme val="minor"/>
      </rPr>
      <t>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47</t>
    </r>
    <r>
      <rPr>
        <sz val="11"/>
        <rFont val="Calibri"/>
        <family val="2"/>
      </rPr>
      <t>'</t>
    </r>
    <r>
      <rPr>
        <sz val="11"/>
        <rFont val="Calibri"/>
        <family val="2"/>
        <scheme val="minor"/>
      </rPr>
      <t xml:space="preserve"> 40,31</t>
    </r>
    <r>
      <rPr>
        <sz val="11"/>
        <rFont val="Calibri"/>
        <family val="2"/>
      </rPr>
      <t>"</t>
    </r>
    <r>
      <rPr>
        <sz val="11"/>
        <rFont val="Calibri"/>
        <family val="2"/>
        <scheme val="minor"/>
      </rPr>
      <t xml:space="preserve"> LS/100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39</t>
    </r>
    <r>
      <rPr>
        <sz val="11"/>
        <rFont val="Calibri"/>
        <family val="2"/>
      </rPr>
      <t>'</t>
    </r>
    <r>
      <rPr>
        <sz val="11"/>
        <rFont val="Calibri"/>
        <family val="2"/>
        <scheme val="minor"/>
      </rPr>
      <t xml:space="preserve"> 38,98</t>
    </r>
    <r>
      <rPr>
        <sz val="11"/>
        <rFont val="Calibri"/>
        <family val="2"/>
      </rPr>
      <t>"</t>
    </r>
    <r>
      <rPr>
        <sz val="11"/>
        <rFont val="Calibri"/>
        <family val="2"/>
        <scheme val="minor"/>
      </rPr>
      <t xml:space="preserve"> BT</t>
    </r>
  </si>
  <si>
    <t>CV. Hotel Taufina Solok</t>
  </si>
  <si>
    <t>14/12/2020/546/1753/At-Geo/DESDM-2020</t>
  </si>
  <si>
    <t>14/12/2020/570/2358-Periz/DPM&amp;PTSP/XII/2020</t>
  </si>
  <si>
    <t>Jl. Natsir Sutan Pamuncak no 71 Kota Solok</t>
  </si>
  <si>
    <r>
      <rPr>
        <sz val="11"/>
        <rFont val="Calibri"/>
        <family val="2"/>
        <scheme val="minor"/>
      </rPr>
      <t>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47</t>
    </r>
    <r>
      <rPr>
        <sz val="11"/>
        <rFont val="Calibri"/>
        <family val="2"/>
      </rPr>
      <t>'</t>
    </r>
    <r>
      <rPr>
        <sz val="11"/>
        <rFont val="Calibri"/>
        <family val="2"/>
        <scheme val="minor"/>
      </rPr>
      <t xml:space="preserve"> 46,842</t>
    </r>
    <r>
      <rPr>
        <sz val="11"/>
        <rFont val="Calibri"/>
        <family val="2"/>
      </rPr>
      <t>"</t>
    </r>
    <r>
      <rPr>
        <sz val="11"/>
        <rFont val="Calibri"/>
        <family val="2"/>
        <scheme val="minor"/>
      </rPr>
      <t xml:space="preserve"> LS/100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39</t>
    </r>
    <r>
      <rPr>
        <sz val="11"/>
        <rFont val="Calibri"/>
        <family val="2"/>
      </rPr>
      <t>'</t>
    </r>
    <r>
      <rPr>
        <sz val="11"/>
        <rFont val="Calibri"/>
        <family val="2"/>
        <scheme val="minor"/>
      </rPr>
      <t xml:space="preserve"> 55,3572</t>
    </r>
    <r>
      <rPr>
        <sz val="11"/>
        <rFont val="Calibri"/>
        <family val="2"/>
      </rPr>
      <t>"</t>
    </r>
    <r>
      <rPr>
        <sz val="11"/>
        <rFont val="Calibri"/>
        <family val="2"/>
        <scheme val="minor"/>
      </rPr>
      <t xml:space="preserve"> BT</t>
    </r>
  </si>
  <si>
    <t>PT. Lepen Kencana Utama</t>
  </si>
  <si>
    <t>13/02/2020/570/415-Periz/DPM&amp;PTSP/II/2020</t>
  </si>
  <si>
    <r>
      <rPr>
        <sz val="11"/>
        <color theme="1"/>
        <rFont val="Calibri"/>
        <family val="2"/>
        <scheme val="minor"/>
      </rPr>
      <t>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46' 24,1"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40' 44,1" BT
</t>
    </r>
  </si>
  <si>
    <t>11/02/2020/546/306/At-Geo/DESDM-2020</t>
  </si>
  <si>
    <t xml:space="preserve">0º 46' 24,1" LS/ 100' 40' 44,1" BT
</t>
  </si>
  <si>
    <t>PT. Tirta Investama</t>
  </si>
  <si>
    <t>22/11/2020/ 546/1879/At-Geo/DESDM-2020</t>
  </si>
  <si>
    <t>Jl. Raya Padang- Solok KM 37 Kabupaten Solok</t>
  </si>
  <si>
    <r>
      <rPr>
        <sz val="11"/>
        <color theme="1"/>
        <rFont val="Calibri"/>
        <family val="2"/>
        <scheme val="minor"/>
      </rPr>
      <t>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57' 54,87" LS/ 100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37' 0,08" BT
</t>
    </r>
  </si>
  <si>
    <t>14/02/2020/570/438-Periz/DPM&amp;PTSP/II/2020</t>
  </si>
  <si>
    <t>14/02/2020/570/439-Periz/DPM&amp;PTSP/II/2020</t>
  </si>
  <si>
    <t>14/02/2020/570/432-Periz/DPM&amp;PTSP/II/2020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</si>
  <si>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15' 29,3"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40' 57,0" BT
</t>
    </r>
  </si>
  <si>
    <t>14/02/2020/570/436-Periz/DPM&amp;PTSP/II/2020</t>
  </si>
  <si>
    <t>14/02/2020/570/435-Periz/DPM&amp;PTSP/II/2020</t>
  </si>
  <si>
    <t>14/02/2020/570/433-Periz/DPM&amp;PTSP/II/2020</t>
  </si>
  <si>
    <t>14/02/2020/570/437-Periz/DPM&amp;PTSP/II/2020</t>
  </si>
  <si>
    <t>14/02/2020/570/440-Periz/DPM&amp;PTSP/II/2020</t>
  </si>
  <si>
    <t>14/02/2020/570/431-Periz/DPM&amp;PTSP/II/2020</t>
  </si>
  <si>
    <t>17/02/2020/570/434-Periz/DPM&amp;PTSP/II/2020</t>
  </si>
  <si>
    <t>12/02/2020/570/393-Periz/DPM&amp;PTSP/II/2020</t>
  </si>
  <si>
    <t>12/02/2020/570/392-Periz/DPM&amp;PTSP/II/2020</t>
  </si>
  <si>
    <t>28/01/2020/570/239-Periz/DPM&amp;PTSP/I/2020</t>
  </si>
  <si>
    <t>28/01/2020/570/241-Periz/DPM&amp;PTSP/I/2020</t>
  </si>
  <si>
    <t>27/01/2020/570/237-Periz/DPM&amp;PTSP/I/2020</t>
  </si>
  <si>
    <t>28/01/2020/570/238-Periz/DPM&amp;PTSP/I/2020</t>
  </si>
  <si>
    <t>28/01/2020/570/240-Periz/DPM&amp;PTSP/I/2020</t>
  </si>
  <si>
    <t>18/03/2020/570/767-Periz/DPM&amp;PTSP/III/2020</t>
  </si>
  <si>
    <t>18/03/2020/570/765-Periz/DPM&amp;PTSP/III/2020</t>
  </si>
  <si>
    <t>18/03/2020/570/766-Periz/DPM&amp;PTSP/III/2020</t>
  </si>
  <si>
    <r>
      <rPr>
        <sz val="11"/>
        <color theme="1"/>
        <rFont val="Calibri"/>
        <family val="2"/>
        <scheme val="minor"/>
      </rPr>
      <t>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7' 25,3128" LS/ 100' 33' 28,026" BT
</t>
    </r>
  </si>
  <si>
    <t>23/03/2020/570/815-Periz/DPM&amp;PTSP/III/2020</t>
  </si>
  <si>
    <t xml:space="preserve">PT. Pebana Adi Sarana </t>
  </si>
  <si>
    <t>05/08/2020/546/1194/At-Geo/DESDM-2020</t>
  </si>
  <si>
    <t>10/09/2020/570/1607-Periz/DPM&amp;PTSP/VIII/2020</t>
  </si>
  <si>
    <t>Jl. Lolong Belanti No. 9 Kota Padang  (office), Lokasi :  Nagari Manggilang Kec. Pangkalan Koto Baru Kab. Limapuluh Kota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</si>
  <si>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2,0' 53,10" LU/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45' 0,9" BT</t>
    </r>
  </si>
  <si>
    <t>10/11/2020/546/1576/At-Geo/DESDM-2020</t>
  </si>
  <si>
    <t>13/11/2020/570/2130-Periz/DPM&amp;PTSP/XI/2020</t>
  </si>
  <si>
    <t>Jorong Koto Panjang Nagari Pangkalan Kec. Pangkalan Koto Baru Kab. Limapuluh Kota</t>
  </si>
  <si>
    <t>0º ' 5,49,14" LS/100o 44' 52,43" BT</t>
  </si>
  <si>
    <t>05/08/2020/546/1193/At-Geo/DESDM-2020</t>
  </si>
  <si>
    <t>10/09/2020/570/1606-Periz/DPM&amp;PTSP/VIII/2020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</si>
  <si>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3' 6,2: LU/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45' 6,5" BT</t>
    </r>
  </si>
  <si>
    <t>PT. Dzakirah Family Farm</t>
  </si>
  <si>
    <t>25/08/2020/546/1259/At-Geo/DESDM-2020</t>
  </si>
  <si>
    <t>07/09/2020/570/1752-Periz/DPM&amp;PTSP/XI/2020</t>
  </si>
  <si>
    <t>Jorong Guguak Nagari Sungai Beringin Kec. Payakumbuh Kab. Lima Puluh Kota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</si>
  <si>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13' 9,0"LS/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35' 38,32" BT</t>
    </r>
  </si>
  <si>
    <t>Nusantara Layer Farm</t>
  </si>
  <si>
    <t>25/08/2020/546/1260/At-Geo/DESDM-2020</t>
  </si>
  <si>
    <t>07/09/2020/570/1750-Periz/DPM&amp;PTSP/IX/2020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</si>
  <si>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13' 4,36"LS/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35' 36,07" BT</t>
    </r>
  </si>
  <si>
    <t>25/08/2020/546/1261/At-Geo/DESDM-2020</t>
  </si>
  <si>
    <t>07/09/2020/570/1749-Periz/DPM&amp;PTSP/IX/2020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</si>
  <si>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13' 5,69"LS/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35' 31,07" BT</t>
    </r>
  </si>
  <si>
    <t>PT. Radja Poultry Shop</t>
  </si>
  <si>
    <t>25/08/2020/546/1262/At-Geo/DESDM-2020</t>
  </si>
  <si>
    <t>07/09/2020/570/1753-Periz/DPM&amp;PTSP/XI/2020</t>
  </si>
  <si>
    <t>Jorong Ketinggian Dangung-dangung Guguak VIII Koto Kab, Limapuluh Kota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</si>
  <si>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7' 53,92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33' 8,28" BT</t>
    </r>
  </si>
  <si>
    <t>Gusti Anugrah Farm</t>
  </si>
  <si>
    <t>04/11/2020/546/58/At-Geo/DESDM-2020</t>
  </si>
  <si>
    <t>10/11/2020/570/2117 -Peris/DPM&amp;PTSP/xi/2020</t>
  </si>
  <si>
    <t>Jorong Tanjung Ameh Nagari Taram Kec. Harau Kab Limapuluh Kota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</si>
  <si>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11' 54,978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42' 48,9852" BT</t>
    </r>
  </si>
  <si>
    <t>SU 2 Farm</t>
  </si>
  <si>
    <t>04/11/2020/546/59/At-Geo/DESDM-2020</t>
  </si>
  <si>
    <t>10/11/2020/570/2116 -Peris/DPM&amp;PTSP/xi/2020</t>
  </si>
  <si>
    <t>Jorong Koto Tuo Nagari Mungka Kec. Mungka Kab. Limapuluh Kota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</si>
  <si>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7' 47,154"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34' 5,5236" BT</t>
    </r>
  </si>
  <si>
    <t>Abu Zaki Farm</t>
  </si>
  <si>
    <t>04/11/2020/546/60/At-Geo/DESDM-2020</t>
  </si>
  <si>
    <t>10/11/2020/570/2115 -Peris/DPM&amp;PTSP/xi/2020</t>
  </si>
  <si>
    <t>Jorong Batu Nan Limo Nagari Koto Tangah Simalanggang Kec. Payakumbuh Kab. Limapuluh Kota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</si>
  <si>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10' 56,28"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37' 18,9408" BT</t>
    </r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</si>
  <si>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5' 49,14"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44' 52,43" BT</t>
    </r>
  </si>
  <si>
    <t>Sikabu Farm</t>
  </si>
  <si>
    <t>23/11/2020/546/1619/At-Geo/DESDM-2020</t>
  </si>
  <si>
    <t>30/11/2020/570/2218-Periz/DPM&amp;PTSP/XI/2020</t>
  </si>
  <si>
    <t>Jorong Guguak Nagari Sungai Baringin Kecamatan Payakumbuh Kab. Limapuluh Kota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</si>
  <si>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13' 16,705"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35' 33,32" BT</t>
    </r>
  </si>
  <si>
    <t>23/11/2020/546/1620/At-Geo/DESDM-2020</t>
  </si>
  <si>
    <t>Jorong Lakuak Dama Nagari Sungai Baringin Kecamatan Payakumbuh Kab. Limapuluh Kota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</si>
  <si>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13' 36,705"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35' 33,32" BT</t>
    </r>
  </si>
  <si>
    <t>01/12/2020/546/1666/At-Geo/DESDM-2020</t>
  </si>
  <si>
    <t>07/12/2020/570/1264-Periz/DPM&amp;PTSP/XII/2020</t>
  </si>
  <si>
    <t>Jorong Subarang tabek Nagari Situjuah Banda Dalam, Kec. Situjuah Limo Nagari Kab. Lima Puluh Kota</t>
  </si>
  <si>
    <t xml:space="preserve">PT. Star Indonesia Ready Mix </t>
  </si>
  <si>
    <t>31/12/2019/546/2815/At-Geo/DESDM-2019</t>
  </si>
  <si>
    <t>06/01/2020/570/22-Periz/DPM&amp;PTSP/I/2020</t>
  </si>
  <si>
    <t>Jorong Batu Tanyuah, Nagari koto Tangah Batu Hampa</t>
  </si>
  <si>
    <t>12/02/2020/570/390-Periz/DPM&amp;PTSP/II/2020</t>
  </si>
  <si>
    <t>12/02/2020/570/391-Periz/DPM&amp;PTSP/II/2020</t>
  </si>
  <si>
    <t>PT. Utama Yuinza Putra</t>
  </si>
  <si>
    <t>27/4/2020/546/802/At-Geo/DESDM-2020</t>
  </si>
  <si>
    <t>13/05/2020/570/1060-Periz/DPM&amp;PTSP/V/2020</t>
  </si>
  <si>
    <t>Jl. Soekarno Hatta KM 6, Kec. Payakumbuh Selatan, Kota Payakumbuh</t>
  </si>
  <si>
    <r>
      <rPr>
        <sz val="11"/>
        <color theme="1"/>
        <rFont val="Calibri"/>
        <family val="2"/>
        <scheme val="minor"/>
      </rP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57'24,27" LS/100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21' 33,18" BT</t>
    </r>
  </si>
  <si>
    <t>10/02/2020/570/354-Periz/DPM&amp;PTSP/II/2020</t>
  </si>
  <si>
    <t>PT.KHARISMA WIRAJAYA PERKASA</t>
  </si>
  <si>
    <t>13/04/2020/546/687/At-Geo/DESDM-2020</t>
  </si>
  <si>
    <t>27/04/2020/570/1014-Periz/DPM&amp;PTSP/IV/2020</t>
  </si>
  <si>
    <t>Jl. Jorong Padang Sidodang Kel. Sitiung Kec. Sitiung Kab. Dharmasraya</t>
  </si>
  <si>
    <t>10/02/2020/570/356-Periz/DPM&amp;PTSP/II/2020</t>
  </si>
  <si>
    <t>PT. Andalas Wahana Berjaya</t>
  </si>
  <si>
    <t>05/08/2020/546/1191/At-Geo/DESDM-2020</t>
  </si>
  <si>
    <t>27/09/2020/570/1689-Periz/DPM&amp;PTSP/VIII/2020</t>
  </si>
  <si>
    <t xml:space="preserve">Kel/Ds. Sikabau, Kec. Pulau Punjung, Kab. Dharmasraya </t>
  </si>
  <si>
    <t>Perkebunan dan Pabrik Pengolahan Sawit</t>
  </si>
  <si>
    <t>Perkebunan dan Pabrik Pengolahan  Sawit</t>
  </si>
  <si>
    <t>05/08/2020/546/1190/At-Geo/DESDM-2020</t>
  </si>
  <si>
    <t>10/10/2020/570/1613-Peris/DPM&amp;PTSP/VIII/2020</t>
  </si>
  <si>
    <r>
      <rPr>
        <sz val="11"/>
        <rFont val="Calibri"/>
        <family val="2"/>
        <scheme val="minor"/>
      </rPr>
      <t>1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6' 9,9" LS/ 101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30' 42,0" BT</t>
    </r>
  </si>
  <si>
    <t>05/08/2020/546/1189/At-Geo/DESDM-2020</t>
  </si>
  <si>
    <t>10/09/2020/570/1610-Periz/DPM&amp;PTSP/VIII/2020</t>
  </si>
  <si>
    <r>
      <rPr>
        <sz val="11"/>
        <rFont val="Calibri"/>
        <family val="2"/>
        <scheme val="minor"/>
      </rPr>
      <t>1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6' 24,6" LS/ 101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30' 46,7" BT</t>
    </r>
  </si>
  <si>
    <t>05/08/2020/546/1188/At-Geo/DESDM-2020</t>
  </si>
  <si>
    <t>10/09/2020/570/1612-Periz/DPM&amp;PTSP/VIII/2020</t>
  </si>
  <si>
    <t xml:space="preserve">PT. Dharmasraya </t>
  </si>
  <si>
    <t>16/07/2020/546/1096/At-Geo/DESDM-2020</t>
  </si>
  <si>
    <t>Jorong Koto Lintas, Kel. Koto Gadang, Kec. Koto Baru Dharmasraya, Kab. Dharmasraya</t>
  </si>
  <si>
    <r>
      <rPr>
        <sz val="11"/>
        <rFont val="Calibri"/>
        <family val="2"/>
        <scheme val="minor"/>
      </rPr>
      <t>1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4' 31,482" LS/101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39' 57,018" BT</t>
    </r>
  </si>
  <si>
    <t>Pengolahan Kelapa Sawit</t>
  </si>
  <si>
    <t>16/07/2020/546/1095/At-Geo/DESDM-2020</t>
  </si>
  <si>
    <r>
      <rPr>
        <sz val="11"/>
        <rFont val="Calibri"/>
        <family val="2"/>
        <scheme val="minor"/>
      </rPr>
      <t>1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4' 33,812" LS/101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39' 55,176" BT</t>
    </r>
  </si>
  <si>
    <t>25/08/2020/546/882/At-Geo/DESDM-2020</t>
  </si>
  <si>
    <r>
      <rPr>
        <sz val="11"/>
        <rFont val="Calibri"/>
        <family val="2"/>
        <scheme val="minor"/>
      </rPr>
      <t>1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7' 9,5" LS/101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30' 52,3" BT</t>
    </r>
  </si>
  <si>
    <t>PT. Dharmasraya Lestarindo</t>
  </si>
  <si>
    <t>30/09/2020/546/1437/At-Geo/DESDM-2020</t>
  </si>
  <si>
    <t>01/10/2020/570/1885-Periz/DPM&amp;PTSP/X/2020</t>
  </si>
  <si>
    <t>Jorong Koto Lintas Nagari Koto Padang Kec. Koto Baru Kab. Dharmasraya</t>
  </si>
  <si>
    <r>
      <rPr>
        <sz val="11"/>
        <rFont val="Calibri"/>
        <family val="2"/>
        <scheme val="minor"/>
      </rPr>
      <t>1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4' 46,97" LS/101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39' 50,91" BT</t>
    </r>
  </si>
  <si>
    <t>30/09/2020/546/1438/At-Geo/DESDM-2020</t>
  </si>
  <si>
    <t>01/10/2020/570/1886-Periz/DPM&amp;PTSP/X/2020</t>
  </si>
  <si>
    <r>
      <rPr>
        <sz val="11"/>
        <rFont val="Calibri"/>
        <family val="2"/>
        <scheme val="minor"/>
      </rPr>
      <t>1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4' 31,48" LS/101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39' 57,018" BT</t>
    </r>
  </si>
  <si>
    <t>IZIN SIPA</t>
  </si>
  <si>
    <t>23/03/2020/570/819-Periz/DPM&amp;PTSP/III/2020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</si>
  <si>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</si>
  <si>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23/03/2020/570/807-Periz/DPM&amp;PTSP/III/2020</t>
  </si>
  <si>
    <t>19/03/2020/570/788-Periz/DPM&amp;PTSP/III/2020</t>
  </si>
  <si>
    <t>19/03/2020/570/789-Periz/DPM&amp;PTSP/III/2020</t>
  </si>
  <si>
    <t>23/03/2020/570/816-Periz/DPM&amp;PTSP/III/2020</t>
  </si>
  <si>
    <t>27/02/2020/570/560-Periz/DPM&amp;PTSP/II/2020</t>
  </si>
  <si>
    <t>27/02/2020/570/558-Periz/DPM&amp;PTSP/II/2020</t>
  </si>
  <si>
    <t>27/02/2020/570/559-Periz/DPM&amp;PTSP/II/2020</t>
  </si>
  <si>
    <t>PT. Thamrin Titanium</t>
  </si>
  <si>
    <t>21/2/2020/389/At-Geo/DESDM-2020</t>
  </si>
  <si>
    <t>04/03/2020/570/625-Periz/DPM&amp;PTSP/III/2020</t>
  </si>
  <si>
    <t>02/03/2020/570/600-Periz/DPM&amp;PTSP/III/2020</t>
  </si>
  <si>
    <t>26/02/2020/570/551-Periz/DPM&amp;PTSP/II/2020</t>
  </si>
  <si>
    <t>26/02/2020/570/552-Periz/DPM&amp;PTSP/II/2020</t>
  </si>
  <si>
    <t>26/02/2020/570/550-Periz/DPM&amp;PTSP/II/2020</t>
  </si>
  <si>
    <t>PT. Ang Rukun  Sejahtera (Hotel Padang)</t>
  </si>
  <si>
    <t>18/02/2020/570/465-Periz/DPM&amp;PTSP/II/2020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</si>
  <si>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56' 56,1"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21' 51,7" BT</t>
    </r>
  </si>
  <si>
    <t>13/02/2020/570/419-Periz/DPM&amp;PTSP/II/2020</t>
  </si>
  <si>
    <t>13/02/2020/570/418-Periz/DPM&amp;PTSP/II/2020</t>
  </si>
  <si>
    <t>13/02/2020/570/417-Periz/DPM&amp;PTSP/II/2020</t>
  </si>
  <si>
    <t>11/02/2020/546/305/At-Geo/DESDM-2020</t>
  </si>
  <si>
    <t>17/02/2020/570/463-Periz/DPM&amp;PTSP/II/2020</t>
  </si>
  <si>
    <t>Jl. Andalas 1 , Kel. Andalas, Kec. Padang Timur, Kota Padang</t>
  </si>
  <si>
    <t xml:space="preserve">0º 56' 33,1" LS/ 100' 22' 45,5" BT
</t>
  </si>
  <si>
    <t>17/02/2020/570/454-Periz/DPM&amp;PTSP/II/2020</t>
  </si>
  <si>
    <t>30/01/2020/546/229/At-Geo/DESDM-2020</t>
  </si>
  <si>
    <t>12/02/2020/570/384-Periz/DPM&amp;PTSP/II/2020</t>
  </si>
  <si>
    <t>Jl. Ulu Gadut, Kel. Banda Buek, Kec. Lubuk Kilangan</t>
  </si>
  <si>
    <t>0º ' 56'56,322" LS/100o 26' 48,291" BT</t>
  </si>
  <si>
    <t>30/01/2020/546/228/At-Geo/DESDM-2020</t>
  </si>
  <si>
    <t>12/02/2020/570/383-Periz/DPM&amp;PTSP/II/2020</t>
  </si>
  <si>
    <t xml:space="preserve">0º 56' 56,088" LS/ 100' 26' 49,274" BT
</t>
  </si>
  <si>
    <t>12/02/2020/570/388-Periz/DPM&amp;PTSP/II/2020</t>
  </si>
  <si>
    <t>13/02/2020/570/398-Periz/DPM&amp;PTSP/II/2020</t>
  </si>
  <si>
    <t>12/02/2020/570/385-Periz/DPM&amp;PTSP/II/2020</t>
  </si>
  <si>
    <t>13/02/2020/570/411-Periz/DPM&amp;PTSP/II/2020</t>
  </si>
  <si>
    <t>13/02/2020/570/399-Periz/DPM&amp;PTSP/II/2020</t>
  </si>
  <si>
    <t>28/01/2020/570/251-Periz/DPM&amp;PTSP/I/2020</t>
  </si>
  <si>
    <t>28/01/2020/570/250-Periz/DPM&amp;PTSP/I/2020</t>
  </si>
  <si>
    <t>20/01/2020/570/176-Periz/DPM&amp;PTSP/I/2020</t>
  </si>
  <si>
    <t>23/01/2020/570/202-Periz/DPM&amp;PTSP/I/2020</t>
  </si>
  <si>
    <t>20/01/2020/570/159-Periz/DPM&amp;PTSP/I/2020</t>
  </si>
  <si>
    <t>PT Star Indonesia Ready Mix</t>
  </si>
  <si>
    <t>13/4/2020/546/689/At-Geo/DESDM-2020</t>
  </si>
  <si>
    <t>JL. Khatib Sulaiman No.89 Padang</t>
  </si>
  <si>
    <r>
      <rPr>
        <sz val="11"/>
        <rFont val="Calibri"/>
        <family val="2"/>
        <scheme val="minor"/>
      </rPr>
      <t>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15' 52,2" LS/ 100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31' 50,5" BT</t>
    </r>
  </si>
  <si>
    <t>26/3/2020/546/619/At-Geo/DESDM-2020</t>
  </si>
  <si>
    <t>01/04/2020/570/883-Periz/DPM&amp;PTSP/IV/2020</t>
  </si>
  <si>
    <t>JL. Veteran No. 30 Padang</t>
  </si>
  <si>
    <r>
      <rPr>
        <sz val="11"/>
        <rFont val="Calibri"/>
        <family val="2"/>
        <scheme val="minor"/>
      </rPr>
      <t>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56' 20,036" LS/ 100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21' 17,258" BT</t>
    </r>
  </si>
  <si>
    <t>26/3/2020/546/591/At-Geo/DESDM-2020</t>
  </si>
  <si>
    <t>01/04/2020/570/884-Periz/DPM&amp;PTSP/IV/2020</t>
  </si>
  <si>
    <t>Jl. Raya By. Pas Km. 6 , Kel. Pitameh Tanjung Nan XX, Kec. Lubuk Begalung, Kota Padang</t>
  </si>
  <si>
    <r>
      <rPr>
        <sz val="11"/>
        <rFont val="Calibri"/>
        <family val="2"/>
        <scheme val="minor"/>
      </rPr>
      <t>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57' 12,036" LS/ 100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24' 10,58" BT</t>
    </r>
  </si>
  <si>
    <t>23/3/2020/546/107/At-Geo/DESDM-2020</t>
  </si>
  <si>
    <t>08/04/2020/570/921-Periz/DPM&amp;PTSP/IV/2020</t>
  </si>
  <si>
    <t>JL. Belawan kampung Baru Kel. Teluk Bayur, Kec. Padang Selatan, Kota Padang</t>
  </si>
  <si>
    <r>
      <rPr>
        <sz val="11"/>
        <rFont val="Calibri"/>
        <family val="2"/>
        <scheme val="minor"/>
      </rPr>
      <t>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59' 55,508" LS/ 100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22' 5,645" BT</t>
    </r>
  </si>
  <si>
    <t>Industri Minyak Nabati</t>
  </si>
  <si>
    <t>23/3/2020/546/588/At-Geo/DESDM-2020</t>
  </si>
  <si>
    <t>08/04/2020/570/918-Periz/DPM&amp;PTSP/IV/2020</t>
  </si>
  <si>
    <t>JL. Dr. Hamka No. 44-45 Parupuk Tabing. Kel. Parupuk Tabing Kec. Koto Tangah, Kota Padang</t>
  </si>
  <si>
    <r>
      <rPr>
        <sz val="11"/>
        <rFont val="Calibri"/>
        <family val="2"/>
        <scheme val="minor"/>
      </rPr>
      <t>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52' 12,9" LS/ 100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20' 42,0" BT</t>
    </r>
  </si>
  <si>
    <t>09/3/2020/546/491/At-Geo/DESDM-2020</t>
  </si>
  <si>
    <t>23/03/2020/570/818-Periz/DPM&amp;PTSP/III/2020</t>
  </si>
  <si>
    <t>Jl. Khatib Sulaiman  No. 99, Kota Padang</t>
  </si>
  <si>
    <r>
      <rPr>
        <sz val="11"/>
        <rFont val="Calibri"/>
        <family val="2"/>
        <scheme val="minor"/>
      </rPr>
      <t>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' 54,31,9" LS/100o 21' 12,0" BT</t>
    </r>
  </si>
  <si>
    <t>23/3/2020/546/586/At-Geo/DESDM-2020</t>
  </si>
  <si>
    <t>23/03/2020/570/920-Periz/DPM&amp;PTSP/IV/2020</t>
  </si>
  <si>
    <t>Jl. S Parman No. 232 a Kel. Ulak Karang Utara, Kec. Padang Utara, Kota Padang</t>
  </si>
  <si>
    <t>0 54' 31,8" LS/100o 21' 12,5" BT</t>
  </si>
  <si>
    <t>18/3/2020/546/542/At-Geo/DESDM-2020</t>
  </si>
  <si>
    <t>JL. Khatib Sulaiman No. 89 Padang</t>
  </si>
  <si>
    <r>
      <rPr>
        <sz val="11"/>
        <rFont val="Calibri"/>
        <family val="2"/>
        <scheme val="minor"/>
      </rPr>
      <t>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28' 33,6" LS/ 100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00' 40,3" BT</t>
    </r>
  </si>
  <si>
    <t>Perdagangan Umum [Crusher]</t>
  </si>
  <si>
    <r>
      <rPr>
        <sz val="11"/>
        <rFont val="Calibri"/>
        <family val="2"/>
        <scheme val="minor"/>
      </rPr>
      <t>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33' 1,1" LS/ 100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18' 48,9" BT</t>
    </r>
  </si>
  <si>
    <t>15/07/2020/546/1435/At-Geo/DESDM-2020</t>
  </si>
  <si>
    <t>17/07/2020/570/1435-Periz/DPM&amp;PTSP/VII/2020</t>
  </si>
  <si>
    <t>15/07/2020/546/1091/At-Geo/DESDM-2020</t>
  </si>
  <si>
    <t>Jln. Belakang Olo No. 46 Kampung Jao, Kec. Padang Barat, Kota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</si>
  <si>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56' 42,1"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21,0" BT</t>
    </r>
  </si>
  <si>
    <t>15/07/2020/546/1089/At-Geo/DESDM-2020</t>
  </si>
  <si>
    <t>22/05/2020/570/1102-Periz/DPM&amp;PTSP/VII/2020</t>
  </si>
  <si>
    <t>Jln. Niaga No. 199, Kel. Kampung Pondok, Kec. PadangBarat, Kota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</si>
  <si>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57' 37,06"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43;35 BT</t>
    </r>
  </si>
  <si>
    <t>Perdagangan Eceran Mobil Baru</t>
  </si>
  <si>
    <t>15/07/2020/546/1088/At-Geo/DESDM-2020</t>
  </si>
  <si>
    <t>17/07/2020/570/1437-Periz/DPM&amp;PTSP/VII/2020</t>
  </si>
  <si>
    <t>Jln. Bundo Kanduang No. 35, Kel. Belakang Tangsi, Kec. Padang Barat, Kota Padang</t>
  </si>
  <si>
    <t>15/07/2020/546/1087/At-Geo/DESDM-2020</t>
  </si>
  <si>
    <t>17/07/2020/570/1436-Periz/DPM&amp;PTSP/VII/2020</t>
  </si>
  <si>
    <t>Jln. By pAss KM 23, Kel. Balai Gadang, Kec. Koto tangah, Kota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</si>
  <si>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50' 16,4"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23,3" BT</t>
    </r>
  </si>
  <si>
    <t>15/06/2020/546/950/At-Geo/DESDM-2020</t>
  </si>
  <si>
    <t>19/06/2020/570/1249-Periz/DPM&amp;PTSP/VI/2020</t>
  </si>
  <si>
    <t>Jln. Prof. Dr. Hamka No. 123, Kel. Parupuk Tabing, Kec. Koto Tangah, Kota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</si>
  <si>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53' 31,04"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7,17" BT</t>
    </r>
  </si>
  <si>
    <t>PT. Juliet Karaoke</t>
  </si>
  <si>
    <t>15/06/2020/546/951/At-Geo/DESDM-2020</t>
  </si>
  <si>
    <t>19/06/2020/570/1245-Periz/DPM&amp;PTSP/VI/2020</t>
  </si>
  <si>
    <t>Jln. Niaga No. 206 A, Kel. Kampung Pondok, Kec. Padang Barat, Kota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</si>
  <si>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57' 38,34"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47,3112" BT</t>
    </r>
  </si>
  <si>
    <t>15/06/2020/546/952/At-Geo/DESDM-2020</t>
  </si>
  <si>
    <t>19/06/2020/570/1248-Periz/DPM&amp;PTSP/VI/2020</t>
  </si>
  <si>
    <t>Jln. Lolong Belanti Tepi Pantai RT. 03/RW. 02, Kel. Lolong Belanti, Kec. Padang Utara, Kota Padang</t>
  </si>
  <si>
    <t>0o 55' 22,86" LS/100o 21' 1,00" BT</t>
  </si>
  <si>
    <t>Jasa</t>
  </si>
  <si>
    <t>15/06/2020/546/953/At-Geo/DESDM-2020</t>
  </si>
  <si>
    <t>19/06/2020/570/1247-Periz/DPM&amp;PTSP/VI/2020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</si>
  <si>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57' 17,2"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39,26" BT</t>
    </r>
  </si>
  <si>
    <t>Jl. Jhoni Anwar No. 115, Kel. Kampung Lapai, Kec. Nanggalo, Kota Padang</t>
  </si>
  <si>
    <t>0º ' 57,12,3264" LS/100o 21' 37,9116" BT</t>
  </si>
  <si>
    <t>15/06/2020/546/954/At-Geo/DESDM-2020</t>
  </si>
  <si>
    <t>19/06/2020/570/1250-Periz/DPM&amp;PTSP/VI/2020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</si>
  <si>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57' 12,3264"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37,9116" BT</t>
    </r>
  </si>
  <si>
    <t>Grande Resto Karaoke</t>
  </si>
  <si>
    <t>15/06/2020/546/955/At-Geo/DESDM-2020</t>
  </si>
  <si>
    <t>19/06/2020/570/1246-Periz/DPM&amp;PTSP/VI/2020</t>
  </si>
  <si>
    <t>Jl. HOS Cokroaminoto No. 68 TR. 03/RW. 05, Kel. Belakang Tangsi, Kec. Padang Barat, Kota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</si>
  <si>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57' 34,6"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26,4" BT</t>
    </r>
  </si>
  <si>
    <t>Resto &amp; Karaoke</t>
  </si>
  <si>
    <t>15/06/2020/546/956/At-Geo/DESDM-2020</t>
  </si>
  <si>
    <t>Jl. Gurun Laweh, Kel. Batu Taba, Kec. Lubuk Begalung, Kota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</si>
  <si>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57' 42,82"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23' 16,69" BT</t>
    </r>
  </si>
  <si>
    <t>kantor Perkebunan, Pertanian dan Perindustrian</t>
  </si>
  <si>
    <t>11/06/2020/570/1193-Periz/DPM&amp;PTSP/VI/2020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</si>
  <si>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56' 46,1"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13,9" BT</t>
    </r>
  </si>
  <si>
    <t>Penyewaan Kamar Kost</t>
  </si>
  <si>
    <t>4/6/2020/546/913/At-Geo/DESDM-2020</t>
  </si>
  <si>
    <t>11/06/2020/570/1192-Periz/DPM&amp;PTSP/VI/2020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</si>
  <si>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56' 44,1"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15,1" BT</t>
    </r>
  </si>
  <si>
    <t>CV. Berkah Illahi (sumur 7)</t>
  </si>
  <si>
    <t>28/05/2020/546/893/At-Geo/DESDM-2020</t>
  </si>
  <si>
    <t>04/06/2020/570/1159-Periz/DPM&amp;PTSP/VI/2020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</si>
  <si>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57' 30,15"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23' 43,46" BT</t>
    </r>
  </si>
  <si>
    <t>Perdagangan Jasa &amp; event Organizer</t>
  </si>
  <si>
    <t>28/05/20120/546/892/At-Geo/DESDM-2020</t>
  </si>
  <si>
    <t>04/06/2020/570/1158-Periz/DPM&amp;PTSP/VI/2020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</si>
  <si>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57' 29,81"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23' 43,71" BT</t>
    </r>
  </si>
  <si>
    <t>28/05/2020/546/891/At-Geo/DESDM-2020</t>
  </si>
  <si>
    <t>04/06/2020/570/1157-Periz/DPM&amp;PTSP/VI/2020</t>
  </si>
  <si>
    <t>jl. Raya Lubuk Begalung Padang (Komplek UPI)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</si>
  <si>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57' 28,76"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23' 50,64" BT</t>
    </r>
  </si>
  <si>
    <t>Perdagangan jasa &amp; event Organizer</t>
  </si>
  <si>
    <t>28/05/2020/546/890/At-Geo/DESDM-2020</t>
  </si>
  <si>
    <t>04/06/2020/570/1156-Periz/DPM&amp;PTSP/VI/2020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</si>
  <si>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57' 27,54"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23' 43,62" BT</t>
    </r>
  </si>
  <si>
    <t>28/05/2020/546/889/At-Geo/DESDM-2020</t>
  </si>
  <si>
    <t>04/06/2020/570/1155-Periz/DPM&amp;PTSP/VI/2020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</si>
  <si>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57' 27,54"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23' 43,66" BT</t>
    </r>
  </si>
  <si>
    <t>28/05/2020/546/888/At-Geo/DESDM-2020</t>
  </si>
  <si>
    <t>04/06/2020/570/1154-Periz/DPM&amp;PTSP/VI/2020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</si>
  <si>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57' 30,02"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23' 45,93" BT</t>
    </r>
  </si>
  <si>
    <t>28/05/2020/546/887/At-Geo/DESDM-2020</t>
  </si>
  <si>
    <t>04/06/2020/570/1153-Periz/DPM&amp;PTSP/VI/2020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</si>
  <si>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57' 31,06"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23' 44,79" BT</t>
    </r>
  </si>
  <si>
    <t>28/05/2020/546/886/At-Geo/DESDM-2020</t>
  </si>
  <si>
    <t>29/05/2020/570/1128-Periz/DPM&amp;PTSP/VI/2020</t>
  </si>
  <si>
    <t>Jl. S. Parman No. 126, Ulak Karang Utara, Kota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</si>
  <si>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55' 7,3"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3,2" BT</t>
    </r>
  </si>
  <si>
    <t>28/05/2020/546/885/At-Geo/DESDM-2020</t>
  </si>
  <si>
    <t>29/05/2020/570/1129-Periz/DPM&amp;PTSP/VI/2020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</si>
  <si>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54' 29,0"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3,6" BT</t>
    </r>
  </si>
  <si>
    <t>18/05/200/546/864/At-Geo/DESDM-2020</t>
  </si>
  <si>
    <t>26/05/2020/570/1113-Periz/DPM&amp;PTSP/V/2020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</si>
  <si>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57' 36,2"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15,4" BT</t>
    </r>
  </si>
  <si>
    <t>18/05/2020/546/863/At-Geo/DESDM-2020</t>
  </si>
  <si>
    <t>26/05/2020/570/1112-Periz/DPM&amp;PTSP/V/2020</t>
  </si>
  <si>
    <t>Jl. Mongonsidi No. 22 BB, Kel. Belakang Tangsi, Kec. Padang Barat, Kota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</si>
  <si>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57' 24,02"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13,83" BT</t>
    </r>
  </si>
  <si>
    <t>18/05/2020/546/862/At-Geo/DESDM-2020</t>
  </si>
  <si>
    <t>26/05/2020/570/1110-Periz/DPM&amp;PTSP/V/2020</t>
  </si>
  <si>
    <t>Jl. Diponegoro No. 25 C &amp; D, Kel. Belakang Tangsi, Kec. Padang Barat, Kota Padang</t>
  </si>
  <si>
    <t>0o 57' 26,1576" LS/ 100o 21' 19,0548" BT</t>
  </si>
  <si>
    <t>Dio Rahmat Illahi (Dio Kostel)</t>
  </si>
  <si>
    <t>18/05/2020/546/861/At-Geo/DESDM-2020</t>
  </si>
  <si>
    <t>26/05/2020/570/1117-Periz/DPM&amp;PTSP/VI/2020</t>
  </si>
  <si>
    <t>Jl. Bandar Purus Dalam RT. 002/RW. 003, Kel. Padang Pasir, Kec. Padang Barat, Kota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</si>
  <si>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56' 8,9"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21' 22,4" BT</t>
    </r>
  </si>
  <si>
    <t>Penginapan / Kost</t>
  </si>
  <si>
    <t>PT. Sumaterasarana Sekarsakti (Sumur 3)</t>
  </si>
  <si>
    <t>18/05/2020/546/860/At-Geo/DESDM-2020</t>
  </si>
  <si>
    <t>26/05/2020/570/1116-Periz/DPM&amp;PTSP/VI/2020</t>
  </si>
  <si>
    <t>Jl. By. Pass KM  20 TR. 02/RW. 03, Kel. Balai Gadang, Kec. Koto Tangah, Kota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</si>
  <si>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50' 6,8"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13,8" BT</t>
    </r>
  </si>
  <si>
    <t>Jasa Pengangkutan</t>
  </si>
  <si>
    <t>PT. Sumaterasarana Sekarsakti (Sumur 1)</t>
  </si>
  <si>
    <t>18/05/2020/546/859/At-Geo/DESDM-2020</t>
  </si>
  <si>
    <t>26/05/2020/570/1115-Periz/DPM&amp;PTSP/V/2020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</si>
  <si>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50' 11,8"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21' 12,6" BT</t>
    </r>
  </si>
  <si>
    <t>PT. Sumaterasarana Sekarsakti (Sumur 2)</t>
  </si>
  <si>
    <t>18/05/2020/546/858/At-Geo/DESDM-2020</t>
  </si>
  <si>
    <t>26/05/2020/570/1114-Periz/DPM&amp;PTSP/V/2020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</si>
  <si>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50' 10,1"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14,4" BT</t>
    </r>
  </si>
  <si>
    <t>18/05/2020/546/857/At-Geo/DESDM-2020</t>
  </si>
  <si>
    <t>26/05/2020/570/1111-Periz/DPM&amp;PTSP/V/2020</t>
  </si>
  <si>
    <t>Jl. koto Marapak No. 02, Kel. Olo, Kec. Padang Barat, Kota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</si>
  <si>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56' 46,78"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15,39" BT</t>
    </r>
  </si>
  <si>
    <t>19/05/2020/546/873/At-Geo/DESDM-2020</t>
  </si>
  <si>
    <t>22/05/2020/570/1099-Periz/DPM&amp;PTSP/V/2020</t>
  </si>
  <si>
    <t>Jl. Imam Bonjol KM 23 No. 99, Kec. Koto Tangah,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</si>
  <si>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48' 58,8"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19' 55,18"</t>
    </r>
  </si>
  <si>
    <t>Reparasi Mobil</t>
  </si>
  <si>
    <t>11/05/2020/546/818/At-Geo/DESDM-2020</t>
  </si>
  <si>
    <t>12/05/2020/570/1046-Periz/DPM&amp;PTSP/V/2020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</si>
  <si>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57' 18,12"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41,77" BT
</t>
    </r>
  </si>
  <si>
    <t>Perdagangan Mobil Bekas</t>
  </si>
  <si>
    <t>11/05/2020/546/817/At-Geo/DESDM-2020</t>
  </si>
  <si>
    <t>12/05/2020/570/1045-Periz/DPM&amp;PTSP/V/2020</t>
  </si>
  <si>
    <t>Jl. Bandar Gereja No. 1, Kel. Belakang Tangsi, Kota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</si>
  <si>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57' 29,9"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21' 27,39" BT</t>
    </r>
  </si>
  <si>
    <t>Penggilingan Cabe</t>
  </si>
  <si>
    <t>11/05/2020/546/816/At-Geo/DESDM-2020</t>
  </si>
  <si>
    <t>12/05/2020/570/1044-Periz/DPM&amp;PTSP/V/2020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</si>
  <si>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56' 34,8"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32,69" BT</t>
    </r>
  </si>
  <si>
    <t>11/05/2020/546/815/At-Geo/DESDM-2020</t>
  </si>
  <si>
    <t>12/05/2020/570/1043-Periz/DPM&amp;PTSP/V/2020</t>
  </si>
  <si>
    <t>Jl. By. Pass KM 23, Kel. Batipuh Panjang, Koto Tangah, Kota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</si>
  <si>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48' 55,4"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19' 53,47" BT</t>
    </r>
  </si>
  <si>
    <t>Pengolahan Cangkang Sawit</t>
  </si>
  <si>
    <t>PT. Bluebonnet Citra Abadi</t>
  </si>
  <si>
    <t>16/04/2020/546/719/At-Geo/DESDM-2020</t>
  </si>
  <si>
    <t>13/05/2020/570/1053-Periz/DPM&amp;PTSP/V/2020</t>
  </si>
  <si>
    <t>Jl. M. H Thamrin No. 48 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</si>
  <si>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57' 18,3"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22' 3,8" BT</t>
    </r>
  </si>
  <si>
    <t>PT. Bumi MInang Padang Plaza</t>
  </si>
  <si>
    <t>16/04/2020/546/718/At-Geo/DESDM-2020</t>
  </si>
  <si>
    <t>13/05/2020/570/1052-Periz/DPM&amp;PTSP/V/2020</t>
  </si>
  <si>
    <t>Jl. Bundo Kandung No.20-28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</si>
  <si>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57' 20,9" LS/100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32,2" BT</t>
    </r>
  </si>
  <si>
    <t>16/04/2020/546/717/At-Geo/DESDM-2020</t>
  </si>
  <si>
    <t>27/04/2020/570/1008-Periz/DPM&amp;PTSP/IV/2020</t>
  </si>
  <si>
    <t>Jl. M. H. Thamrin No. 48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</si>
  <si>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57' 17,3" LS/100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22' 3,4" BT</t>
    </r>
  </si>
  <si>
    <t>PT. Cipta Selara Murni</t>
  </si>
  <si>
    <t>14/04/2020/546/708/At-Geo/DESDM-2020</t>
  </si>
  <si>
    <t>13/05/2020/570/1054-Periz/DPM&amp;PTSP/V/2020</t>
  </si>
  <si>
    <t>Jl. Gereja No. 40 RT. 01/RW. 05,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</si>
  <si>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57' 27,1"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21' 20,9" BT</t>
    </r>
  </si>
  <si>
    <t>Restoran Cepat Saji</t>
  </si>
  <si>
    <t>6/04/2020/546/662/At-Geo/DESDM-2020</t>
  </si>
  <si>
    <t>27/04/2020/570/1010-Periz/DPM&amp;PTSP/IV/2020</t>
  </si>
  <si>
    <t>Jl. Raya By Pass KM 8 Pasar Ambacang, Kuranji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</si>
  <si>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55' 48,84"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23' 52,974" BT</t>
    </r>
  </si>
  <si>
    <t>6/04/2020/546/661/At-Geo/DESDM-2020</t>
  </si>
  <si>
    <t>27/04/2020/570/1011-Periz/DPM&amp;PTSP/IV/2020</t>
  </si>
  <si>
    <t>Jl. Adinegoro No. 36 RT/RW 003/008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</si>
  <si>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50' 39,0"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19' 55,4" BT</t>
    </r>
  </si>
  <si>
    <t>CV. Jobina Mulia Abadi</t>
  </si>
  <si>
    <t>31/03/2020/546/650/At-Geo/DESDM-2020</t>
  </si>
  <si>
    <t>08/04/2020/570/916-Periz/DPM&amp;PTSP/IV/2020</t>
  </si>
  <si>
    <t>Jl. Imam Bonjol No. 28, Kel. Belakang Pondok, Kec. Padang Selatan, Kota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</si>
  <si>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57' 27,0"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42,0" BT</t>
    </r>
  </si>
  <si>
    <t>31/03/2020/546/649/At-Geo/DESDM-2020</t>
  </si>
  <si>
    <t>06/04/2020/570/910-Periz/DPM&amp;PTSP/IV/2020</t>
  </si>
  <si>
    <t>Jl. SImpang Empat Kel/Ds. Air Pecah, Koto Tangah, Kota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</si>
  <si>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51' 20,3"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22' 52,6" BT</t>
    </r>
  </si>
  <si>
    <t>30/03/2020/546/626/At-Geo/DESDM-2020</t>
  </si>
  <si>
    <t>08/04/2020/570/917-Periz/DPM&amp;PTSP/IV/2020</t>
  </si>
  <si>
    <t>Jl. Imam Bonjol No. 21, Kel/Ds. Belakang Pondok, Kec. Padang Selatan, Kota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</si>
  <si>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57' 16,5" LS/  100º 21' 15,4" BT</t>
    </r>
  </si>
  <si>
    <t>30/03/2020/546/625/At-Geo/DESDM-2020</t>
  </si>
  <si>
    <t>06/04/2020/570/909-Periz/DPM&amp;PTSP/IV/2020</t>
  </si>
  <si>
    <t>Jl. Tepi Banjir Kanal No. 59, Kel/Ds. Sawahan Timur, Kec. Padang Timur, Kota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</si>
  <si>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56' 12,4"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22' 25,6" BT</t>
    </r>
  </si>
  <si>
    <t>Industri Bumbu Masak dan Penyedap Makanan</t>
  </si>
  <si>
    <t>28/02/2020/546/436/At-Geo/DESDM-2020</t>
  </si>
  <si>
    <t>18/02/2020/570/482-Periz/DPM&amp;PTSP/II/2020</t>
  </si>
  <si>
    <t>Pampangan Nan XX, Lubuk Begalung, Kota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</si>
  <si>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59' 7,36"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23' 20,94" BT</t>
    </r>
  </si>
  <si>
    <t>Kantor Perkebunan, Pertanian dan Perindustrian</t>
  </si>
  <si>
    <t>10/06/2020 546/944/At-Geo/DESDM-2020</t>
  </si>
  <si>
    <t>11/06/2020/570/1189-Periz/DPM&amp;PTSP/VI/2020</t>
  </si>
  <si>
    <r>
      <rPr>
        <sz val="11"/>
        <rFont val="Calibri"/>
        <family val="2"/>
        <scheme val="minor"/>
      </rPr>
      <t>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56' 35,325" LS/ 100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 21' 8,241" BT</t>
    </r>
  </si>
  <si>
    <t>Bebek Sawah Cafe &amp; Resto</t>
  </si>
  <si>
    <t>23/07/2020 546/1126/At-Geo/DESDM-2020</t>
  </si>
  <si>
    <t>30/07/2020/570/1547-Periz/DPM&amp;PTSP/VII/2020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</si>
  <si>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56' 41,65"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30,02" BT</t>
    </r>
  </si>
  <si>
    <t>23/07/2020/ 546/1128/At-Geo/DESDM-2020</t>
  </si>
  <si>
    <t>30/07/2020/570/1548-Periz/DPM&amp;PTSP/VII/2020</t>
  </si>
  <si>
    <t>Jl. Dobi No. 28 Kampung Pondok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</si>
  <si>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57' 24,27"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33,18" BT</t>
    </r>
  </si>
  <si>
    <t>Restoran Ayam Tulang Lunak Resto</t>
  </si>
  <si>
    <t>24/07/2020/546/1133/At-Geo/DESDM-2020</t>
  </si>
  <si>
    <t>28/07/2020/570/1519-Periz/DPM&amp;PTSP/VII/2020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</si>
  <si>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56' 44,9"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34,7" BT</t>
    </r>
  </si>
  <si>
    <t>CV.Tjahaja Baru</t>
  </si>
  <si>
    <t>sipa</t>
  </si>
  <si>
    <t>24/01/2020/546/194/At-Geo/DESDM-2020</t>
  </si>
  <si>
    <t>28/01/2020/570/570-Periz/DPM&amp;PTSP/I/2020</t>
  </si>
  <si>
    <t>0º ' 50,11,13" LS/100o 21' 11,24" BT</t>
  </si>
  <si>
    <t>23/07/2020 546/1125/At-Geo/DESDM-2020</t>
  </si>
  <si>
    <t>30/07/2020/570/253-Periz/DPM&amp;PTSP/i/2020</t>
  </si>
  <si>
    <t>Jl Raya Siteba Podok Kopi Surau Gadang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</si>
  <si>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53' 49,1"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22' 30,5" BT</t>
    </r>
  </si>
  <si>
    <t>23/07/2020 546/1127/At-Geo/DESDM-2020</t>
  </si>
  <si>
    <t>30/07/2020/570/1546-Periz/DPM&amp;PTSP/VII/2020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</si>
  <si>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56'22,8"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23' 58,0" BT</t>
    </r>
  </si>
  <si>
    <t>Distribusi Makanan dan Minuman96</t>
  </si>
  <si>
    <t>24/07/2020/546/1141/At-Geo/DESDM-2020</t>
  </si>
  <si>
    <t>04/08/2020/570/1573-Periz/DPM&amp;PTSP/VIII/2020</t>
  </si>
  <si>
    <t>Jl. Diponegoro No. 17 B-4 Kel. Belakang Tangsi Kec. Padang Barat Kota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</si>
  <si>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57' 19,5"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18,9" BT</t>
    </r>
  </si>
  <si>
    <t>05/08/2020/546/1195/At-Geo/DESDM-2020</t>
  </si>
  <si>
    <t>07/08/2020/570/1599-Periz/DPM&amp;PTSP/VIII/2020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</si>
  <si>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56' 11,0"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11,5" BT</t>
    </r>
  </si>
  <si>
    <t>25/08/2020/546/1252/At-Geo/DESDM-2020</t>
  </si>
  <si>
    <t>26/08/2020/570/1684-Periz/DPM&amp;PTSP/VIII/2020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</si>
  <si>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54' 21,54"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10,6" BT</t>
    </r>
  </si>
  <si>
    <t>31/08/2020/546/1277/At-Geo/DESDM-2020</t>
  </si>
  <si>
    <t>01/09/2020/570/1720-Periz/DPM&amp;PTSP/IX/2020</t>
  </si>
  <si>
    <t>jl. HOS Cokroaminoto No.102 Kel. Belakang Tangsi Kec. Barat,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</si>
  <si>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57' 25,87"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97,58" BT</t>
    </r>
  </si>
  <si>
    <t>PT. The Sriwijaya Hotel</t>
  </si>
  <si>
    <t>03/09/2020/546/ 1306/At-Geo/DESDM-2020</t>
  </si>
  <si>
    <t>08/09/2020/570/1762-Periz/DPM&amp;PTSP/IX/2020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</si>
  <si>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56' 21,12"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17,02" BT</t>
    </r>
  </si>
  <si>
    <t>03/09/2020/546/ 1313/At-Geo/DESDM-2020</t>
  </si>
  <si>
    <t>08/09/2020/570/1764-Periz/DPM&amp;PTSP/IX/2020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</si>
  <si>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56' 21,14"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17,02" BT</t>
    </r>
  </si>
  <si>
    <t>03/09/2020/546/ 1309/At-Geo/DESDM-2020</t>
  </si>
  <si>
    <t>08/09/2020/570/1765-Periz/DPM&amp;PTSP/IX/2020</t>
  </si>
  <si>
    <t>Jl. AR Hakim No. 52 RT 003 RW 004, Ranah Parak Rumbio, Kec. Padang Selatan, Kota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</si>
  <si>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57' 26,98"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59,6" BT</t>
    </r>
  </si>
  <si>
    <t>03/09/2020/546/ 1310/At-Geo/DESDM-2020</t>
  </si>
  <si>
    <t>08/09/2020/570/1766-Periz/DPM&amp;PTSP/IX/2020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</si>
  <si>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57' 9,41"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56,22" BT</t>
    </r>
  </si>
  <si>
    <t>03/09/2020/546/ 1311/At-Geo/DESDM-2020</t>
  </si>
  <si>
    <t>14/09/2020/570/1798-Periz/DPM&amp;PTSP/IX/2020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</si>
  <si>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57' 9,42"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56,22" BT</t>
    </r>
  </si>
  <si>
    <t>10/02/2020 546/285/At-Geo/DESDM-2020</t>
  </si>
  <si>
    <t>12/02/2020/570/372-Periz/DPM&amp;PTSP/II/2020</t>
  </si>
  <si>
    <t>Jl. Jend Sudirman No. 19, Padang</t>
  </si>
  <si>
    <t>00o 56' 38,2" LS/ 100o 21' 40,5" BT</t>
  </si>
  <si>
    <t>03/09/2020/546/ 1319/At-Geo/DESDM-2020</t>
  </si>
  <si>
    <t>08/09/2020/570/1767-Periz/DPM&amp;PTSP/IX/2020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</si>
  <si>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59' 30,9"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21'30,0" BT</t>
    </r>
  </si>
  <si>
    <t>03/09/2020/546/ 1307/At-Geo/DESDM-2020</t>
  </si>
  <si>
    <t>08/09/2020/570/1763-Periz/DPM&amp;PTSP/IX/2020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</si>
  <si>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56' 21,13"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21'17,02" BT</t>
    </r>
  </si>
  <si>
    <t>25/09/2020/546/ 1419/At-Geo/DESDM-2020</t>
  </si>
  <si>
    <t>05/10/2020/570/1913-Periz/DPM&amp;PTSP/X/2020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</si>
  <si>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57' 40,6"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23' 51,9" BT</t>
    </r>
  </si>
  <si>
    <t>Pabrik Pengolahan Minyak Pala</t>
  </si>
  <si>
    <t>25/09/2020/546/ 1420/At-Geo/DESDM-2020</t>
  </si>
  <si>
    <t>05/10/2020/570/1914-Periz/DPM&amp;PTSP/X/2020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</si>
  <si>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57' 40,5"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23' 51,1" BT</t>
    </r>
  </si>
  <si>
    <t>25/09/2020/546/ 1421/At-Geo/DESDM-2020</t>
  </si>
  <si>
    <t>05/10/2020/570/1915-Periz/DPM&amp;PTSP/X/2020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</si>
  <si>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57' 40,5"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23' 51,4" BT</t>
    </r>
  </si>
  <si>
    <t>25/09/2020/546/ 1422/At-Geo/DESDM-2020</t>
  </si>
  <si>
    <t>05/10/2020/570/1916-Periz/DPM&amp;PTSP/X/2020</t>
  </si>
  <si>
    <t>PT. Harapan Indah Sejati</t>
  </si>
  <si>
    <t>25/09/2020/546/ 1418/At-Geo/DESDM-2020</t>
  </si>
  <si>
    <t>05/10/2020/570/1912-Periz/DPM&amp;PTSP/X/2020</t>
  </si>
  <si>
    <t>Kelurahan Batung Taba Nan XX Lubuk Begalung Padang</t>
  </si>
  <si>
    <t>Pergudangan dan Penyimpanan</t>
  </si>
  <si>
    <t>15/10/2020/546/ 1499/At-Geo/DESDM-2020</t>
  </si>
  <si>
    <t>16/10/2020/570/1984-Periz/DPM&amp;PTSP/X/2020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</si>
  <si>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54' 41,9"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20,39" BT</t>
    </r>
  </si>
  <si>
    <t>15/10/2020/546/ 1498/At-Geo/DESDM-2020</t>
  </si>
  <si>
    <t>26/10/2020/570/2048-Periz/DPM&amp;PTSP/X/2020</t>
  </si>
  <si>
    <t>Jl. Niaga No. 265, RT 01 RW 04 Kel. Kampung Pondok, Kec. Padang Barat, Kota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</si>
  <si>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57' 37,54"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40,03" BT</t>
    </r>
  </si>
  <si>
    <t>15/10/2020/546/ 1497/At-Geo/DESDM-2020</t>
  </si>
  <si>
    <t>16/10/2020/570/1985-Periz/DPM&amp;PTSP/X/2020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</si>
  <si>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51' 39,442"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23' 4,89" BT</t>
    </r>
  </si>
  <si>
    <t>11/12/2020/546/ 1729/At-Geo/DESDM-2020</t>
  </si>
  <si>
    <t>14/12/2020/570/2343-Periz/DPM&amp;PTSP/XII/2020</t>
  </si>
  <si>
    <r>
      <rPr>
        <sz val="11"/>
        <rFont val="Calibri"/>
        <family val="2"/>
        <scheme val="minor"/>
      </rPr>
      <t>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54' 40,496" LS/ 100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23' 48,93 BT</t>
    </r>
  </si>
  <si>
    <t>11/12/2020/546/ 1730/At-Geo/DESDM-2020</t>
  </si>
  <si>
    <r>
      <rPr>
        <sz val="11"/>
        <rFont val="Calibri"/>
        <family val="2"/>
        <scheme val="minor"/>
      </rPr>
      <t>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54' 39,43" LS/ 100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22' 30,84 BT</t>
    </r>
  </si>
  <si>
    <t>22/12/2020/546/ 1872/At-Geo/DESDM-2020</t>
  </si>
  <si>
    <t>Jl. By Pass KM 19,  Kel. Balai Gadang, Kec. Koto Tangah, Kota Padang</t>
  </si>
  <si>
    <r>
      <rPr>
        <sz val="11"/>
        <rFont val="Calibri"/>
        <family val="2"/>
        <scheme val="minor"/>
      </rPr>
      <t>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50' 19,82" LS/ 100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21' 30,6 BT</t>
    </r>
  </si>
  <si>
    <t>22/12/2020/546/ 1878/At-Geo/DESDM-2020</t>
  </si>
  <si>
    <t>Jl. Dobi IV No. 5 Kel. Kampung Pondok Kec. Padang Barat Kota Padang</t>
  </si>
  <si>
    <r>
      <rPr>
        <sz val="11"/>
        <rFont val="Calibri"/>
        <family val="2"/>
        <scheme val="minor"/>
      </rPr>
      <t>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57' 33,7" LS/ 100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21' 33,8 BT</t>
    </r>
  </si>
  <si>
    <t>Restoran dan Industri Makanan</t>
  </si>
  <si>
    <t>23/3/2020/546/587/At-Geo/DESDM-2020</t>
  </si>
  <si>
    <t>08/04/2020/570/919-Periz/DPM&amp;PTSP/IV/2020</t>
  </si>
  <si>
    <t>Jl. Raya Padang- Bukit Tinggi Pasar Usang, Nag. Sungai Buluh, Kec. Batangn Anai, Kab. Padang Pariaman</t>
  </si>
  <si>
    <r>
      <rPr>
        <sz val="11"/>
        <rFont val="Calibri"/>
        <family val="2"/>
        <scheme val="minor"/>
      </rPr>
      <t>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45' 22,6" LS/ 100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18' 50,4" BT</t>
    </r>
  </si>
  <si>
    <t>13/4/2020/546/686/At-Geo/DESDM-2020</t>
  </si>
  <si>
    <t>20/04/2020/570/978-Periz/DPM&amp;PTSP/IV/2020</t>
  </si>
  <si>
    <t>Jl. Bagindo Aziz Chan By Pass Km. 26, Kor. Duku, Nag. Kasang, Kec. Batang Anai, Kab. Padang Pariaman</t>
  </si>
  <si>
    <r>
      <rPr>
        <sz val="11"/>
        <rFont val="Calibri"/>
        <family val="2"/>
        <scheme val="minor"/>
      </rPr>
      <t>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47' 36,2" LS/ 100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19' 1,5" BT</t>
    </r>
  </si>
  <si>
    <t>27/02/2020/570/563-Periz/DPM&amp;PTSP/II/2020</t>
  </si>
  <si>
    <t xml:space="preserve">  </t>
  </si>
  <si>
    <t>27/02/2020/570/562-Periz/DPM&amp;PTSP/II/2020</t>
  </si>
  <si>
    <t>27/02/2020/570/561-Periz/DPM&amp;PTSP/II/2020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</si>
  <si>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47' 59.749"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19' 27,166" BT</t>
    </r>
  </si>
  <si>
    <t>16/03/2020/570/751-Periz/DPM&amp;PTSP/III/2020</t>
  </si>
  <si>
    <t>16/3/2020/546/351/At-Geo/DESDM-2020</t>
  </si>
  <si>
    <t>26/02/2020/570/548-Periz/DPM&amp;PTSP/II/2020</t>
  </si>
  <si>
    <t>0º ' 47' 4,19" LS/100o 19' 18,31" BT</t>
  </si>
  <si>
    <t>31/12/2020/546/2814/At-GEO/DESDM</t>
  </si>
  <si>
    <t>06/01/2020/570/26-Periz/DPM&amp;PTSP/I/2020</t>
  </si>
  <si>
    <t>Jl. Komplek Perkantoran PT. Japfa Comfeed Indonesia Tbk. Korong Tarok, Nagari Kapalo Hilalang, Kec. 2X11 Kayu Tanam</t>
  </si>
  <si>
    <t xml:space="preserve">0º 29' 44,6" LS/ 100' 18' 16,2" BT
</t>
  </si>
  <si>
    <t>16/3/2020/546/195/At-Geo/DESDM-2020</t>
  </si>
  <si>
    <t>26/02/2020/570/252-Periz/DPM&amp;PTSP/II/2020</t>
  </si>
  <si>
    <t>Korong Pasa Limau, Nagari Kapalo Hilalang, Kec. 2X11 Kayu Tanam, Kab. Padang Pariaman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</si>
  <si>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32' 38,3" LS/ 100</t>
    </r>
    <r>
      <rPr>
        <vertAlign val="superscript"/>
        <sz val="11"/>
        <rFont val="Calibri"/>
        <family val="2"/>
        <scheme val="minor"/>
      </rPr>
      <t>o  18</t>
    </r>
    <r>
      <rPr>
        <sz val="11"/>
        <rFont val="Calibri"/>
        <family val="2"/>
        <scheme val="minor"/>
      </rPr>
      <t xml:space="preserve">' 19,8" BT
</t>
    </r>
  </si>
  <si>
    <t>12/02/2020/570/387-Periz/DPM&amp;PTSP/II/2020</t>
  </si>
  <si>
    <t>26/02/2020/570/549-Periz/DPM&amp;PTSP/II/2020</t>
  </si>
  <si>
    <t>24/03/2020/570/838-Periz/DPM&amp;PTSP/III/2020</t>
  </si>
  <si>
    <t>Jl. Korong Siguruang Desa Guguk Kuranji Hilir Kecamatan Sungai Limau Padang Pariaman</t>
  </si>
  <si>
    <t>24/03/2020/570/836-Periz/DPM&amp;PTSP/III/2020</t>
  </si>
  <si>
    <t>PT. Jaya Sentrikon</t>
  </si>
  <si>
    <t>04/06/2020/546/918/At-Geo/DESDM-2020</t>
  </si>
  <si>
    <t>11/06/2020/570/1191-Periz/DPM&amp;PTSP/VI/2020</t>
  </si>
  <si>
    <t>Jl. By. Pass KM 27, Nag. Kasang, Kec. Batang Anai, Kota Padang Pariaman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</si>
  <si>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47' 31,7"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19' 10,9" BT</t>
    </r>
  </si>
  <si>
    <t>Tiang Beton Pancang Pratekan</t>
  </si>
  <si>
    <t>PT. SInggalang Beton Perkasa</t>
  </si>
  <si>
    <t>14/04/2020/546/707/At-Geo/DESDM-2020</t>
  </si>
  <si>
    <t>11/05/2020/570/1042-Periz/DPM&amp;PTSP/V/2020</t>
  </si>
  <si>
    <t>Jl. Raya Bukittinggi KM 24, Nag. Sungai Buluh, Kec. Batang Anai, Kab. Padang Pariaman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</si>
  <si>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45' 24,5" LS/100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18' 52,0" BT</t>
    </r>
  </si>
  <si>
    <t>Pembuatan Bata Ringan</t>
  </si>
  <si>
    <t>31/03/2020/546/648/At-Geo/DESDM-2020</t>
  </si>
  <si>
    <t>08/04/2020/570/915-Periz/DPM&amp;PTSP/IV/2020</t>
  </si>
  <si>
    <t>Jl. Sudirman No. 16 A Lubuk Alung, Kel. Lubuk Alung, Kec. Lubuk Alung, Kab. Padang Pariaman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</si>
  <si>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40' 23,765"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17' 20,236" BT</t>
    </r>
  </si>
  <si>
    <t>03/09/2020/546/ 1308/At-Geo/DESDM-2020</t>
  </si>
  <si>
    <t>08/09/2020/570/1761-Periz/DPM&amp;PTSP/IX/2020</t>
  </si>
  <si>
    <t>Jl. By Pass KM. 25, Kor. Sungai Pinang, Nag. Kasang Tangah, Kec. Batang Anai, Kab. Padang Pariaman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</si>
  <si>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47' 93,3"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19' 34,5" BT</t>
    </r>
  </si>
  <si>
    <t>28/02/2020/570/570-Periz/DPM&amp;PTSP/II/2020</t>
  </si>
  <si>
    <t>31/12/2019/546/2810/At-Geo/DESDM-2019</t>
  </si>
  <si>
    <t>02/03/2020/570/11-Periz/DPM&amp;PTSP/III/2020</t>
  </si>
  <si>
    <t>Jl. Ujung Gading, Simpang Ampek , Jorong Kampung Alang, Nag. Muari Kiawi, Kec. Gunung Tuleh, Kab. Pasaman Barat</t>
  </si>
  <si>
    <t>0º  13'50,4" LS/99o 4' 6,6" BT</t>
  </si>
  <si>
    <t xml:space="preserve">                                                                    </t>
  </si>
  <si>
    <t>28/02/2020/570/571-Periz/DPM&amp;PTSP/II/2020</t>
  </si>
  <si>
    <t>Jl. Perumahan Divisi B, Sub. Blok F. 13. Jor. Air Haji, Nag. Sungai Aur, Kab. Pasaman Barat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</si>
  <si>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11' 10,2" LS/ 99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38' 7,6" BT</t>
    </r>
  </si>
  <si>
    <t>13/08/2020/546/1234/At-Geo/DESDM-2020</t>
  </si>
  <si>
    <t>25/08/2020/570/1662-Periz/DPM&amp;PTSP/VIII/2020</t>
  </si>
  <si>
    <r>
      <rPr>
        <sz val="11"/>
        <rFont val="Calibri"/>
        <family val="2"/>
        <scheme val="minor"/>
      </rPr>
      <t xml:space="preserve"> 01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>03' 51,12"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01' 42,68" BT</t>
    </r>
  </si>
  <si>
    <t>31/08/2020/546/1275/At-Geo/DESDM-2020</t>
  </si>
  <si>
    <t>01/09/2020/570/1719-Periz/DPM&amp;PTSP/IX/2020</t>
  </si>
  <si>
    <t>Jl. Sudirman Km. 1 Kel. Lingkuang Aua Kec. Pasaman Barat Kab. Pasaman Barat</t>
  </si>
  <si>
    <r>
      <rPr>
        <sz val="11"/>
        <rFont val="Calibri"/>
        <family val="2"/>
        <scheme val="minor"/>
      </rPr>
      <t xml:space="preserve"> 01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>05' 12,63" LS/ 99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49' 27,15" BT</t>
    </r>
  </si>
  <si>
    <t xml:space="preserve">Kabupaten Pasaman </t>
  </si>
  <si>
    <t>29/12/2020/546/1905/At-Geo/DESDM-2020</t>
  </si>
  <si>
    <r>
      <rPr>
        <sz val="11"/>
        <rFont val="Calibri"/>
        <family val="2"/>
        <scheme val="minor"/>
      </rPr>
      <t xml:space="preserve"> 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8' 24,4" LU/ 100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10</t>
    </r>
    <r>
      <rPr>
        <sz val="11"/>
        <rFont val="Calibri"/>
        <family val="2"/>
      </rPr>
      <t>'</t>
    </r>
    <r>
      <rPr>
        <sz val="11"/>
        <rFont val="Calibri"/>
        <family val="2"/>
        <scheme val="minor"/>
      </rPr>
      <t xml:space="preserve"> 6,97" BT</t>
    </r>
  </si>
  <si>
    <t>12/02/2020/570/394-Periz/DPM&amp;PTSP/II/2020</t>
  </si>
  <si>
    <t>27/04/2020/546/800/At-Geo/DESDM</t>
  </si>
  <si>
    <t>13/05/2020/570/1055-Periz/DPM&amp;PTSP/V/2020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</si>
  <si>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18' 16,3"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55,9" BT</t>
    </r>
  </si>
  <si>
    <t>24/07/2020/546/1136/At-Geo/DESDM-2020</t>
  </si>
  <si>
    <t>30/07/2020/570/1550-Periz/DPM&amp;PTSP/VII/2020</t>
  </si>
  <si>
    <t>Jl. Prof. M. Yamin SH Kel.  Aur Kuning Kec. Aur Birugo Tigo Baleh, Kota Bukittinggi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</si>
  <si>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19' 27,7"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23' 6,8" BT</t>
    </r>
  </si>
  <si>
    <t>Kolam renang</t>
  </si>
  <si>
    <t>24/07/2020/546/1139/At-Geo/DESDM-2020</t>
  </si>
  <si>
    <t>30/07/2020/570/1561-Periz/DPM&amp;PTSP/VII/2020</t>
  </si>
  <si>
    <t>Jl. By Pass Aur Kuning Kel. Tarok Dipo Kec. Guguk Panjang Kota Bukittinggo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</si>
  <si>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18' 35,14"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23' 13,37" BT</t>
    </r>
  </si>
  <si>
    <t>31/08/2020/546/1274/At-Geo/DESDM-2020</t>
  </si>
  <si>
    <t>01/09/2020/570/1721-Periz/DPM&amp;PTSP/IX/2020</t>
  </si>
  <si>
    <t>Jl. Soekarno Hatta , Kel. Garegeh Kec. Mandiangin  Koto Selayan Bukittinggi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</si>
  <si>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17' 44,034"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23' 43,306 BT</t>
    </r>
  </si>
  <si>
    <t>RS. Achmad Muchtar</t>
  </si>
  <si>
    <t>29/12/2020/546/1904/At-Geo/DESDM-2020</t>
  </si>
  <si>
    <r>
      <rPr>
        <sz val="11"/>
        <rFont val="Calibri"/>
        <family val="2"/>
        <scheme val="minor"/>
      </rPr>
      <t>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17' 59,62" LS/ 100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21' 56,28 BT</t>
    </r>
  </si>
  <si>
    <t>18/02/2020/570/481-Periz/DPM&amp;PTSP/II/2020</t>
  </si>
  <si>
    <t>24/07/2020/546/1134/At-Geo/DESDM-2020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</si>
  <si>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57'24,27" LS/ 100</t>
    </r>
    <r>
      <rPr>
        <vertAlign val="superscript"/>
        <sz val="11"/>
        <rFont val="Calibri"/>
        <family val="2"/>
        <scheme val="minor"/>
      </rPr>
      <t>o 21'</t>
    </r>
    <r>
      <rPr>
        <sz val="11"/>
        <rFont val="Calibri"/>
        <family val="2"/>
        <scheme val="minor"/>
      </rPr>
      <t>33,18" BT</t>
    </r>
  </si>
  <si>
    <t>30/07/2020/546/1165/At-Geo/DESDM-2020</t>
  </si>
  <si>
    <t>Kelurahan Sicincin Padang Cubadak Kec. Payakumbuh Timur, Kota Payakumbuh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</si>
  <si>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15' 16,2"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38' 42,7" BT</t>
    </r>
  </si>
  <si>
    <t>30/07/2020/546/1166/At-Geo/DESDM-2020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</si>
  <si>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15' 14,1"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38' 42,3" BT</t>
    </r>
  </si>
  <si>
    <t xml:space="preserve">Yurneweli/Abang Adek </t>
  </si>
  <si>
    <t>30/07/2020/546/1162/At-Geo/DESDM-2020</t>
  </si>
  <si>
    <t>Jl. Belimbing RT01/RW05 Kelurahan Tiakar Kec. Payakumbuh Timur Kota Payakumbuh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</si>
  <si>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13' 34,7"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39' 37,1" BT</t>
    </r>
  </si>
  <si>
    <t>15/07/2019/546/1090/At-Geo/DESDM-2019</t>
  </si>
  <si>
    <t>20/07/2020/570/1439-Periz/DPM&amp;PTSP/VII/2020</t>
  </si>
  <si>
    <t>Jorong Kaluku Nagari Singkarak, Kec. X Koto Singkarak, Kab. Solok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</si>
  <si>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42' 12,4"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37' 11,2" BT</t>
    </r>
  </si>
  <si>
    <t>Arena Kolam Renang</t>
  </si>
  <si>
    <t>24/07/2020/546/1131/At-Geo/DESDM-2020</t>
  </si>
  <si>
    <t>30/07/2020/570/1545-Periz/DPM&amp;PTSP/VII/2020</t>
  </si>
  <si>
    <t>Jorong Lubuk Selasih Nagari Batang Barus Kecamatan Gunung Talang Kabupaten Solok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</si>
  <si>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58' 12,8"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36' 30,8" BT</t>
    </r>
  </si>
  <si>
    <t>18/02/2020/570/480-Periz/DPM&amp;PTSP/II/2020</t>
  </si>
  <si>
    <t>02/03/2020/570601-Periz/DPM&amp;PTSP/III/2020</t>
  </si>
  <si>
    <t>24/06/2020/570/516-Pertek/DPM&amp;PTSP/VI/2020</t>
  </si>
  <si>
    <t>30/07/2020/570/1551-Periz/DPM&amp;PTSP/VII/2020</t>
  </si>
  <si>
    <t>Jl. Soekarno Hatta KM 6, Limbukan Kec. Payakumbuh Selatan, Kota Payakumbuh</t>
  </si>
  <si>
    <r>
      <rPr>
        <sz val="11"/>
        <rFont val="Calibri"/>
        <family val="2"/>
        <scheme val="minor"/>
      </rPr>
      <t>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57' 24,27" LS/100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21' 33,18" BT</t>
    </r>
  </si>
  <si>
    <t>06/04/2020/570/350-Pertek/DPM&amp;PTSP/IV/2020</t>
  </si>
  <si>
    <t>05/08/2020/570/1581-Periz/DPM&amp;PTSP/VIII/2020</t>
  </si>
  <si>
    <r>
      <rPr>
        <sz val="11"/>
        <rFont val="Calibri"/>
        <family val="2"/>
        <scheme val="minor"/>
      </rPr>
      <t>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13</t>
    </r>
    <r>
      <rPr>
        <sz val="11"/>
        <rFont val="Calibri"/>
        <family val="2"/>
      </rPr>
      <t>'</t>
    </r>
    <r>
      <rPr>
        <sz val="11"/>
        <rFont val="Calibri"/>
        <family val="2"/>
        <scheme val="minor"/>
      </rPr>
      <t xml:space="preserve"> 34,7</t>
    </r>
    <r>
      <rPr>
        <sz val="11"/>
        <rFont val="Calibri"/>
        <family val="2"/>
      </rPr>
      <t>"</t>
    </r>
    <r>
      <rPr>
        <sz val="11"/>
        <rFont val="Calibri"/>
        <family val="2"/>
        <scheme val="minor"/>
      </rPr>
      <t xml:space="preserve"> LS/100</t>
    </r>
    <r>
      <rPr>
        <sz val="11"/>
        <rFont val="Times New Roman"/>
        <family val="1"/>
      </rPr>
      <t>º</t>
    </r>
    <r>
      <rPr>
        <vertAlign val="superscript"/>
        <sz val="11"/>
        <rFont val="Calibri"/>
        <family val="2"/>
        <scheme val="minor"/>
      </rPr>
      <t xml:space="preserve"> </t>
    </r>
    <r>
      <rPr>
        <vertAlign val="superscript"/>
        <sz val="12"/>
        <rFont val="Calibri"/>
        <family val="2"/>
        <scheme val="minor"/>
      </rPr>
      <t>39</t>
    </r>
    <r>
      <rPr>
        <vertAlign val="superscript"/>
        <sz val="12"/>
        <rFont val="Calibri"/>
        <family val="2"/>
      </rPr>
      <t>' 37,1"</t>
    </r>
    <r>
      <rPr>
        <sz val="11"/>
        <rFont val="Calibri"/>
        <family val="2"/>
        <scheme val="minor"/>
      </rPr>
      <t xml:space="preserve"> BT</t>
    </r>
  </si>
  <si>
    <t>03/04/2020/570/346-Pertek/DPM&amp;PTSP/IV/2020</t>
  </si>
  <si>
    <t>30/07/2020/546/1163/At-Geo/DESDM-2020</t>
  </si>
  <si>
    <t>05/08/2020/570/1579-Periz/DPM&amp;PTSP/VIII/2020</t>
  </si>
  <si>
    <t>Jorong Tarok Nagari Andaleh Kec. Luak Kab. Lima Puluh Kota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</si>
  <si>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15' 30,9" LS/100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41' 13,0" BT</t>
    </r>
  </si>
  <si>
    <t>06/04/2020/570/349-Pertek/DPM&amp;PTSP/IV/2020</t>
  </si>
  <si>
    <t>30/07/2020/546/1164/At-Geo/DESDM-2020</t>
  </si>
  <si>
    <t>05/08/2020/570/1580-Periz/DPM&amp;PTSP/VIII/2020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</si>
  <si>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15' 33,8" LS/100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41' 12,8" BT</t>
    </r>
  </si>
  <si>
    <t>Yurneweli/Abang Adek (Sumur1)</t>
  </si>
  <si>
    <t>06/04/2020/570/351-Pertek/DPM&amp;PTSP/IV/2020</t>
  </si>
  <si>
    <t>05/08/2020/570/1583-Periz/DPM&amp;PTSP/VIII/2020</t>
  </si>
  <si>
    <r>
      <rPr>
        <sz val="11"/>
        <rFont val="Calibri"/>
        <family val="2"/>
        <scheme val="minor"/>
      </rPr>
      <t>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15' 16,2</t>
    </r>
    <r>
      <rPr>
        <sz val="11"/>
        <rFont val="Calibri"/>
        <family val="2"/>
      </rPr>
      <t>"</t>
    </r>
    <r>
      <rPr>
        <sz val="11"/>
        <rFont val="Calibri"/>
        <family val="2"/>
        <scheme val="minor"/>
      </rPr>
      <t xml:space="preserve"> LS / 100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38</t>
    </r>
    <r>
      <rPr>
        <sz val="11"/>
        <rFont val="Calibri"/>
        <family val="2"/>
      </rPr>
      <t>'</t>
    </r>
    <r>
      <rPr>
        <sz val="11"/>
        <rFont val="Calibri"/>
        <family val="2"/>
        <scheme val="minor"/>
      </rPr>
      <t xml:space="preserve"> 42,7</t>
    </r>
    <r>
      <rPr>
        <sz val="11"/>
        <rFont val="Calibri"/>
        <family val="2"/>
      </rPr>
      <t>"</t>
    </r>
  </si>
  <si>
    <t>Yurneweli/Abang Adek (Sumur2)</t>
  </si>
  <si>
    <t>03/04/2020/570/345-Pertek/DPM&amp;PTSP/IV/2020</t>
  </si>
  <si>
    <t>05/08/2020/570/1582-Periz/DPM&amp;PTSP/VIII/2020</t>
  </si>
  <si>
    <r>
      <rPr>
        <sz val="11"/>
        <rFont val="Calibri"/>
        <family val="2"/>
        <scheme val="minor"/>
      </rPr>
      <t>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15' 14,1</t>
    </r>
    <r>
      <rPr>
        <sz val="11"/>
        <rFont val="Calibri"/>
        <family val="2"/>
      </rPr>
      <t>"</t>
    </r>
    <r>
      <rPr>
        <sz val="11"/>
        <rFont val="Calibri"/>
        <family val="2"/>
        <scheme val="minor"/>
      </rPr>
      <t xml:space="preserve"> LS / 100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38</t>
    </r>
    <r>
      <rPr>
        <sz val="11"/>
        <rFont val="Calibri"/>
        <family val="2"/>
      </rPr>
      <t>'</t>
    </r>
    <r>
      <rPr>
        <sz val="11"/>
        <rFont val="Calibri"/>
        <family val="2"/>
        <scheme val="minor"/>
      </rPr>
      <t xml:space="preserve"> 42,3</t>
    </r>
    <r>
      <rPr>
        <sz val="11"/>
        <rFont val="Calibri"/>
        <family val="2"/>
      </rPr>
      <t>"</t>
    </r>
  </si>
  <si>
    <t>30/07/2020/546/1161/At-Geo/DESDM-2020</t>
  </si>
  <si>
    <t>07/08/2020/570/1594-Periz/DPM&amp;PTSP/VIII/2020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</si>
  <si>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13' 8,8" LS/100</t>
    </r>
    <r>
      <rPr>
        <vertAlign val="superscript"/>
        <sz val="11"/>
        <rFont val="Calibri"/>
        <family val="2"/>
        <scheme val="minor"/>
      </rPr>
      <t>o 35</t>
    </r>
    <r>
      <rPr>
        <sz val="11"/>
        <rFont val="Calibri"/>
        <family val="2"/>
        <scheme val="minor"/>
      </rPr>
      <t>' 37,0" BT</t>
    </r>
  </si>
  <si>
    <t>13/08/2020/546/1226/At-Geo/DESDM-2020</t>
  </si>
  <si>
    <t>25/08/2020/570/1668-Periz/DPM&amp;PTSP/VIII/2020</t>
  </si>
  <si>
    <t>Jorong Tabing Nagari Sei Kamuyang Kel. Sei kamuyang, Kec. Luak kabupaten Limapuluh Kota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</si>
  <si>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15' 19,59" LS/100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41' 42,49" BT</t>
    </r>
  </si>
  <si>
    <t>13/08/2020/546/1227/At-Geo/DESDM-2020</t>
  </si>
  <si>
    <t>25/08/2020/570/1669-Periz/DPM&amp;PTSP/VIII/2020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</si>
  <si>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15' 19,89" LS/100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41' 37,4" BT</t>
    </r>
  </si>
  <si>
    <t>13/08/2020/546/1228/At-Geo/DESDM-2020</t>
  </si>
  <si>
    <t>25/08/2020/570/1670-Periz/DPM&amp;PTSP/VIII/2020</t>
  </si>
  <si>
    <t>Jorong  Pincuran Tinggi Kel. Mungo, Kec. Luak kabupaten Limapuluh Kota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</si>
  <si>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15' 20,0" LS/100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41' 41,9" BT</t>
    </r>
  </si>
  <si>
    <t>13/08/2020/546/1229/At-Geo/DESDM-2020</t>
  </si>
  <si>
    <t>25/08/2020/570/1671-Periz/DPM&amp;PTSP/VIII/2020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</si>
  <si>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15' 17,4" LS/100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41' 42,0" BT</t>
    </r>
  </si>
  <si>
    <t>13/08/2020/546/1230/At-Geo/DESDM-2020</t>
  </si>
  <si>
    <t>25/08/2020/570/1664-Periz/DPM&amp;PTSP/VIII/2020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</si>
  <si>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15' 27,8" LS/100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40' 56,0" BT</t>
    </r>
  </si>
  <si>
    <t>Nitra/Rahmat Jaya (Sumur 2)</t>
  </si>
  <si>
    <t>13/08/2020/546/1231/At-Geo/DESDM-2020</t>
  </si>
  <si>
    <t>25/08/2020/570/1665-Periz/DPM&amp;PTSP/VIII/2020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</si>
  <si>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15' 29,3" LS/100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40' 57,0" BT</t>
    </r>
  </si>
  <si>
    <t>13/08/2020/546/1232/At-Geo/DESDM-2020</t>
  </si>
  <si>
    <t>25/08/2020/570/1666-Periz/DPM&amp;PTSP/VIII/2020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</si>
  <si>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15' 27,0" LS/100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41' 1,4" BT</t>
    </r>
  </si>
  <si>
    <t>13/08/2020/546/1233/At-Geo/DESDM-2020</t>
  </si>
  <si>
    <t>25/08/2020/570/1667-Periz/DPM&amp;PTSP/VIII/2020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</si>
  <si>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15' 27,8" LS/100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40' 5,6" BT</t>
    </r>
  </si>
  <si>
    <t>13/08/2020/546/1235/At-Geo/DESDM-2020</t>
  </si>
  <si>
    <t>25/08/2020/570/1663-Periz/DPM&amp;PTSP/VIII/2020</t>
  </si>
  <si>
    <t>Jorong Subaladung Kel. Sei kamuyang, Kec. Luak kabupaten Limapuluh Kota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</si>
  <si>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11' 21,278" LS/100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34</t>
    </r>
    <r>
      <rPr>
        <vertAlign val="superscript"/>
        <sz val="11"/>
        <rFont val="Calibri"/>
        <family val="2"/>
        <scheme val="minor"/>
      </rPr>
      <t xml:space="preserve">' </t>
    </r>
    <r>
      <rPr>
        <sz val="11"/>
        <rFont val="Calibri"/>
        <family val="2"/>
        <scheme val="minor"/>
      </rPr>
      <t>23,56" BT</t>
    </r>
  </si>
  <si>
    <t>Astipel Farm</t>
  </si>
  <si>
    <t>16/09/2020/546/1380/At-Geo/DESDM-2020</t>
  </si>
  <si>
    <t>01/10/2020/570/1890-Periz/DPM&amp;PTSP/X/2020</t>
  </si>
  <si>
    <t>Jorong Koto Baru Kel. Jopang Manganti Kec. Mungka Kab. Limapuluh Kota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</si>
  <si>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07' 31,8 LS/100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33</t>
    </r>
    <r>
      <rPr>
        <vertAlign val="superscript"/>
        <sz val="11"/>
        <rFont val="Calibri"/>
        <family val="2"/>
        <scheme val="minor"/>
      </rPr>
      <t>'</t>
    </r>
    <r>
      <rPr>
        <sz val="11"/>
        <rFont val="Calibri"/>
        <family val="2"/>
        <scheme val="minor"/>
      </rPr>
      <t xml:space="preserve"> 12,6" BT</t>
    </r>
  </si>
  <si>
    <t>16/09/2020/546/1381/At-Geo/DESDM-2020</t>
  </si>
  <si>
    <t>01/10/2020/570/1891-Periz/DPM&amp;PTSP/X/2020</t>
  </si>
  <si>
    <t>Jorong Padang Harapan Kel. Jopang Manganti Kec. Mungka Kab. Limapuluh Kota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</si>
  <si>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06' 48,8" LS/100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32</t>
    </r>
    <r>
      <rPr>
        <vertAlign val="superscript"/>
        <sz val="11"/>
        <rFont val="Calibri"/>
        <family val="2"/>
        <scheme val="minor"/>
      </rPr>
      <t>'</t>
    </r>
    <r>
      <rPr>
        <sz val="11"/>
        <rFont val="Calibri"/>
        <family val="2"/>
        <scheme val="minor"/>
      </rPr>
      <t xml:space="preserve"> 53,4" BT</t>
    </r>
  </si>
  <si>
    <t>16/09/2020/546/1382/At-Geo/DESDM-2020</t>
  </si>
  <si>
    <t>01/10/2020/570/1893-Periz/DPM&amp;PTSP/X/2020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</si>
  <si>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07' 28,7" LS/100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33</t>
    </r>
    <r>
      <rPr>
        <vertAlign val="superscript"/>
        <sz val="11"/>
        <rFont val="Calibri"/>
        <family val="2"/>
        <scheme val="minor"/>
      </rPr>
      <t>'</t>
    </r>
    <r>
      <rPr>
        <sz val="11"/>
        <rFont val="Calibri"/>
        <family val="2"/>
        <scheme val="minor"/>
      </rPr>
      <t xml:space="preserve"> 32,8" BT</t>
    </r>
  </si>
  <si>
    <t>16/09/2020/546/1383/At-Geo/DESDM-2020</t>
  </si>
  <si>
    <t>01/10/2020/570/1892-Periz/DPM&amp;PTSP/X/2020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</si>
  <si>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07' 29,8" LS/100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33</t>
    </r>
    <r>
      <rPr>
        <vertAlign val="superscript"/>
        <sz val="11"/>
        <rFont val="Calibri"/>
        <family val="2"/>
        <scheme val="minor"/>
      </rPr>
      <t>'</t>
    </r>
    <r>
      <rPr>
        <sz val="11"/>
        <rFont val="Calibri"/>
        <family val="2"/>
        <scheme val="minor"/>
      </rPr>
      <t xml:space="preserve"> 34,0" BT</t>
    </r>
  </si>
  <si>
    <t>16/09/2020/546/1384/At-Geo/DESDM-2020</t>
  </si>
  <si>
    <t>01/10/2020/570/1894-Periz/DPM&amp;PTSP/X/2020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</si>
  <si>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07' 25,5" LS/100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33</t>
    </r>
    <r>
      <rPr>
        <vertAlign val="superscript"/>
        <sz val="11"/>
        <rFont val="Calibri"/>
        <family val="2"/>
        <scheme val="minor"/>
      </rPr>
      <t>'</t>
    </r>
    <r>
      <rPr>
        <sz val="11"/>
        <rFont val="Calibri"/>
        <family val="2"/>
        <scheme val="minor"/>
      </rPr>
      <t xml:space="preserve"> 31,0" BT</t>
    </r>
  </si>
  <si>
    <t>10/11/2020/546/1577/At-Geo/DESDM-2020</t>
  </si>
  <si>
    <t>Nagari Manggilang Kec. Pangkalan Koto Baru Kab. Limapuluh Kota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</si>
  <si>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03' 6,2" LS/100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45</t>
    </r>
    <r>
      <rPr>
        <vertAlign val="superscript"/>
        <sz val="11"/>
        <rFont val="Calibri"/>
        <family val="2"/>
        <scheme val="minor"/>
      </rPr>
      <t>'</t>
    </r>
    <r>
      <rPr>
        <sz val="11"/>
        <rFont val="Calibri"/>
        <family val="2"/>
        <scheme val="minor"/>
      </rPr>
      <t xml:space="preserve"> 6,5" BT</t>
    </r>
  </si>
  <si>
    <t>10/11/2020/546/1578/At-Geo/DESDM-2020</t>
  </si>
  <si>
    <t>13/11/2020/570/2131-Periz/DPM&amp;PTSP/XI/2020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</si>
  <si>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02' 53,10" LS/100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45</t>
    </r>
    <r>
      <rPr>
        <vertAlign val="superscript"/>
        <sz val="11"/>
        <rFont val="Calibri"/>
        <family val="2"/>
        <scheme val="minor"/>
      </rPr>
      <t>'</t>
    </r>
    <r>
      <rPr>
        <sz val="11"/>
        <rFont val="Calibri"/>
        <family val="2"/>
        <scheme val="minor"/>
      </rPr>
      <t xml:space="preserve"> 0,9" BT</t>
    </r>
  </si>
  <si>
    <t>SIPA Sumur Gali</t>
  </si>
  <si>
    <t>07/12/2020/546/1691/At-Geo/DESDM-2020</t>
  </si>
  <si>
    <t>14/12/2020/570/2341-Periz/DPM&amp;PTSP/XII/2020</t>
  </si>
  <si>
    <t>07/12/2020/546/1692/At-Geo/DESDM-2020</t>
  </si>
  <si>
    <t>14/12/2020/570/2342-Periz/DPM&amp;PTSP/XII/2020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</si>
  <si>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11' 6,997"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38' 39,088" BT
</t>
    </r>
  </si>
  <si>
    <t>07/12/2020/546/1693/At-Geo/DESDM-2020</t>
  </si>
  <si>
    <t>14/12/2020/570/2334-Periz/DPM&amp;PTSP/XII/2020</t>
  </si>
  <si>
    <t>Jorong parumpang Nagari Koto Baru Simalanggang Kab. Limapuluh Kota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</si>
  <si>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11' 19,43" LS/ 100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34' 18,15" BT
</t>
    </r>
  </si>
  <si>
    <t>07/12/2020/546/1694/At-Geo/DESDM-2020</t>
  </si>
  <si>
    <t>14/12/2020/570/2336-Periz/DPM&amp;PTSP/XII/2020</t>
  </si>
  <si>
    <t>Jorong Padang Harapan Nagari Mungka Kab. Limapuluh Kota</t>
  </si>
  <si>
    <r>
      <rPr>
        <sz val="11"/>
        <rFont val="Calibri"/>
        <family val="2"/>
        <scheme val="minor"/>
      </rPr>
      <t>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07' 25,31" LS/ 100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33' 28,026" BT
</t>
    </r>
  </si>
  <si>
    <t>07/12/2020/546/1695/At-Geo/DESDM-2020</t>
  </si>
  <si>
    <t>14/12/2020/570/2335-Periz/DPM&amp;PTSP/XII/2020</t>
  </si>
  <si>
    <r>
      <rPr>
        <sz val="11"/>
        <rFont val="Calibri"/>
        <family val="2"/>
        <scheme val="minor"/>
      </rPr>
      <t>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07' 23,35" LS/ 100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33' 24,88" BT
</t>
    </r>
  </si>
  <si>
    <t>13/04/2020/546/689/At-Geo/DESDM-2020</t>
  </si>
  <si>
    <t>20/04/2020/570/983-Periz/DPM&amp;PTSP/IV/2020</t>
  </si>
  <si>
    <t>Jorong Batu Tanyuah, Nagari koto Tangah Batu Hampa , Kec. Akabiluru</t>
  </si>
  <si>
    <t>0º  15'52,2" LS/100o 32' 50,5" BT</t>
  </si>
  <si>
    <t>23/07/2020 546/1116/At-Geo/DESDM-2020</t>
  </si>
  <si>
    <t>24/07/2020/570/1488-Periz/DPM&amp;PTSP/VII/2020</t>
  </si>
  <si>
    <t>Jl. Sutan Syahrir Silaing Bawah Kota Padang Panjang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</si>
  <si>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28' 28,7" LS/100</t>
    </r>
    <r>
      <rPr>
        <vertAlign val="superscript"/>
        <sz val="11"/>
        <rFont val="Calibri"/>
        <family val="2"/>
        <scheme val="minor"/>
      </rPr>
      <t>o 22' 24,4</t>
    </r>
    <r>
      <rPr>
        <sz val="11"/>
        <rFont val="Calibri"/>
        <family val="2"/>
        <scheme val="minor"/>
      </rPr>
      <t>" BT</t>
    </r>
  </si>
  <si>
    <t>Water Park &amp; Resort</t>
  </si>
  <si>
    <t>23/07/2020 546/1117/At-Geo/DESDM-2020</t>
  </si>
  <si>
    <t>24/07/2020/570/1489-Periz/DPM&amp;PTSP/VII/2020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</si>
  <si>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28' 26,1" LS/ 100</t>
    </r>
    <r>
      <rPr>
        <vertAlign val="superscript"/>
        <sz val="11"/>
        <rFont val="Calibri"/>
        <family val="2"/>
        <scheme val="minor"/>
      </rPr>
      <t>o 22</t>
    </r>
    <r>
      <rPr>
        <sz val="11"/>
        <rFont val="Calibri"/>
        <family val="2"/>
        <scheme val="minor"/>
      </rPr>
      <t>' 23,7" BT</t>
    </r>
  </si>
  <si>
    <t>23/07/2020 546/1118/At-Geo/DESDM-2020</t>
  </si>
  <si>
    <t>24/07/2020/570/1490-Periz/DPM&amp;PTSP/VII/2020</t>
  </si>
  <si>
    <t>JL. Sutan Syahrir Silaing Bawah Kota Padang Panjang</t>
  </si>
  <si>
    <t>23/07/2020 546/1119/At-Geo/DESDM-2020</t>
  </si>
  <si>
    <t>24/07/2020/570/1491-Periz/DPM&amp;PTSP/VII/2020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</si>
  <si>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28' 16,57" LS /100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22' 3" BT</t>
    </r>
  </si>
  <si>
    <t>30/07/2020/570/1553-Periz/DPM&amp;PTSP/VII/2020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</si>
  <si>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27' 55,3" LS /100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23' 0,1" BT</t>
    </r>
  </si>
  <si>
    <t>24/07/2020/546/1135/At-Geo/DESDM-2020</t>
  </si>
  <si>
    <t>30/07/2020/570/1552-Periz/DPM&amp;PTSP/VII/2020</t>
  </si>
  <si>
    <t>Jl. Veteran Gadut Kel. Gaduik Kec. Tilatang Kamang Kabupaten Agam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</si>
  <si>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16' 48,9" LS/ 100</t>
    </r>
    <r>
      <rPr>
        <vertAlign val="superscript"/>
        <sz val="11"/>
        <rFont val="Calibri"/>
        <family val="2"/>
        <scheme val="minor"/>
      </rPr>
      <t>o 21</t>
    </r>
    <r>
      <rPr>
        <sz val="11"/>
        <rFont val="Calibri"/>
        <family val="2"/>
        <scheme val="minor"/>
      </rPr>
      <t>'55,7" BT</t>
    </r>
  </si>
  <si>
    <t>24/07/2020/546/1138/At-Geo/DESDM-2020</t>
  </si>
  <si>
    <t>30/07/2020/570/1560-Periz/DPM&amp;PTSP/VII/2020</t>
  </si>
  <si>
    <t>Jl. Lintas Padang Panjang - Solok Km. 16 Kel. Tanjung Barulak Kec, Batipuh Kab, Tanah Datar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</si>
  <si>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31' 43,9" LS/100</t>
    </r>
    <r>
      <rPr>
        <vertAlign val="superscript"/>
        <sz val="11"/>
        <rFont val="Calibri"/>
        <family val="2"/>
        <scheme val="minor"/>
      </rPr>
      <t>o 30</t>
    </r>
    <r>
      <rPr>
        <sz val="11"/>
        <rFont val="Calibri"/>
        <family val="2"/>
        <scheme val="minor"/>
      </rPr>
      <t>' 10,7" BT</t>
    </r>
  </si>
  <si>
    <t>23/12/2020/546/1882/At-Geo/DESDM-2020</t>
  </si>
  <si>
    <t>04/06/2020/570/1161-Periz/DPM&amp;PTSP/VI/2020</t>
  </si>
  <si>
    <t>Jl. Hamka No. 30 Kel. Baringin Kec. Lima Kaum Kab. Tanah Datar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</si>
  <si>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31' 43,9" LS/100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36</t>
    </r>
    <r>
      <rPr>
        <sz val="11"/>
        <rFont val="Calibri"/>
        <family val="2"/>
      </rPr>
      <t>'</t>
    </r>
    <r>
      <rPr>
        <sz val="11"/>
        <rFont val="Calibri"/>
        <family val="2"/>
        <scheme val="minor"/>
      </rPr>
      <t xml:space="preserve"> 28,047</t>
    </r>
    <r>
      <rPr>
        <sz val="11"/>
        <rFont val="Calibri"/>
        <family val="2"/>
      </rPr>
      <t>"</t>
    </r>
  </si>
  <si>
    <t>30/07/2020/546/1167/At-Geo/DESDM-2020</t>
  </si>
  <si>
    <t>10/08/2020/570/1609-Periz/DPM&amp;PTSP/VIII/2020</t>
  </si>
  <si>
    <r>
      <rPr>
        <sz val="11"/>
        <rFont val="Calibri"/>
        <family val="2"/>
        <scheme val="minor"/>
      </rPr>
      <t>01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>13'52,3"LS /101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>33'35,1" BT</t>
    </r>
  </si>
  <si>
    <t>Perkebunan dan Pengolahan Kelapa  Sawit</t>
  </si>
  <si>
    <t>30/07/2020/546/1168/At-Geo/DESDM-2020</t>
  </si>
  <si>
    <t>10/08/2020/570/1608-Periz/DPM&amp;PTSP/VIII/2020</t>
  </si>
  <si>
    <r>
      <rPr>
        <sz val="11"/>
        <rFont val="Calibri"/>
        <family val="2"/>
        <scheme val="minor"/>
      </rPr>
      <t>01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>11'59,6"LS /101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>32' 26,9" BT</t>
    </r>
  </si>
  <si>
    <t>PT. Kharisma Wijaya Perkasa</t>
  </si>
  <si>
    <t>15/10/2020/546/1500/At-Geo/DESDM-2020</t>
  </si>
  <si>
    <t>15/10/2020/570/2050-Periz/DPM&amp;PTSP/X/2020</t>
  </si>
  <si>
    <t>10,5</t>
  </si>
  <si>
    <t>10/11/2020/546/1579/At-Geo/DESDM-2020</t>
  </si>
  <si>
    <t>11/11/2020/570/2123-Periz/DPM&amp;PTSP/XI/2020</t>
  </si>
  <si>
    <t>10/11/2020/546/1580/At-Geo/DESDM-2020</t>
  </si>
  <si>
    <t>11/11/2020/570/2124-Periz/DPM&amp;PTSP/XI/2020</t>
  </si>
  <si>
    <r>
      <rPr>
        <sz val="11"/>
        <rFont val="Calibri"/>
        <family val="2"/>
        <scheme val="minor"/>
      </rPr>
      <t xml:space="preserve"> 01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4' 31,48" LS /101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>39' 57,018" BT</t>
    </r>
  </si>
  <si>
    <t>SIPA sumur gali</t>
  </si>
  <si>
    <t>22/11/2020/546/1873/At-Geo/DESDM-2020</t>
  </si>
  <si>
    <t>Desa Sikabau Kec. Pulau Punjung Kab. Dharmasraya</t>
  </si>
  <si>
    <r>
      <rPr>
        <sz val="11"/>
        <rFont val="Calibri"/>
        <family val="2"/>
        <scheme val="minor"/>
      </rPr>
      <t xml:space="preserve"> 01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6' 9,9" LS /101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30' 42,0" BT</t>
    </r>
  </si>
  <si>
    <t>22/11/2020/546/1874/At-Geo/DESDM-2020</t>
  </si>
  <si>
    <r>
      <rPr>
        <sz val="11"/>
        <rFont val="Calibri"/>
        <family val="2"/>
        <scheme val="minor"/>
      </rPr>
      <t xml:space="preserve"> 01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7' 9,5" LS /101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30' 52,3" BT</t>
    </r>
  </si>
  <si>
    <t>22/11/2020/546/1875/At-Geo/DESDM-2020</t>
  </si>
  <si>
    <t>22/11/2020/546/1876/At-Geo/DESDM-2020</t>
  </si>
  <si>
    <r>
      <rPr>
        <sz val="11"/>
        <rFont val="Calibri"/>
        <family val="2"/>
        <scheme val="minor"/>
      </rPr>
      <t xml:space="preserve"> 01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6' 24,6" LS /101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30' 46,7" BT</t>
    </r>
  </si>
  <si>
    <t xml:space="preserve"> 01º 5' 59,2" LS /101º 30' 41,8" BT</t>
  </si>
  <si>
    <t>31/08/2020/546/1276/At-Geo/DESDM-2020</t>
  </si>
  <si>
    <t>31/08/2020/570/1717-Periz/DPM&amp;PTSP/VIII/2020</t>
  </si>
  <si>
    <t>Jl. Dr. Hamka Kampung Rawang Nagari Painan Kec. IV Jurai Kabupaten Pesisir Selatan</t>
  </si>
  <si>
    <r>
      <rPr>
        <sz val="11"/>
        <rFont val="Calibri"/>
        <family val="2"/>
        <scheme val="minor"/>
      </rPr>
      <t>01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20'93,166"LS /100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>35' 10,579" BT</t>
    </r>
  </si>
  <si>
    <t>IZIN SIPPAT</t>
  </si>
  <si>
    <t>27/03/2020/546/620/At-Geo/DESDM-2020</t>
  </si>
  <si>
    <t>31/03/2020/570/872-Periz/DPM&amp;PTSP/III/2020</t>
  </si>
  <si>
    <t>Jl. Prof. Hamka No. 02, Parupuk Tabing</t>
  </si>
  <si>
    <t>Perusahaan Pengeboran Air Tanah</t>
  </si>
  <si>
    <t>CV. MUK</t>
  </si>
  <si>
    <t>03/09/2020/546/1314/At-Geo/DESDM/2020</t>
  </si>
  <si>
    <t>07/09/2020/570/1748-Periz/DPM&amp;PTSP/IX/2020</t>
  </si>
  <si>
    <t>Simpang Koto Mambang, Sungai Sarik VII, Kec. Koto Sungai Sarik, Kab. Padang Pariaman</t>
  </si>
  <si>
    <t>CV. Titan Barisan Group</t>
  </si>
  <si>
    <t>10/12/2020/546/1617/At-Geo/DESDM-2020</t>
  </si>
  <si>
    <t>14/12/2020/570/2355-Periz/DPM&amp;PTSP/XII/2020</t>
  </si>
  <si>
    <t>Komplek Taruko I Blok BB No. 29, Padang</t>
  </si>
  <si>
    <t xml:space="preserve">CV. Shinta Karya </t>
  </si>
  <si>
    <t>13/03/2020/570/737-Periz/DPM&amp;PTSP/III/2020</t>
  </si>
  <si>
    <t>TOTAL SIPPAT = 4</t>
  </si>
  <si>
    <t>REKAP REKOMTEK BADAN GEOLOGI</t>
  </si>
  <si>
    <t>SUMUR BOR/GALI</t>
  </si>
  <si>
    <t>TANGGAL/NOMOR SURAT BG</t>
  </si>
  <si>
    <t>TANGGAL NOMOR SURAT PENGANTAR</t>
  </si>
  <si>
    <t>NOMOR REGISTRASI SUMUR</t>
  </si>
  <si>
    <t>CAT</t>
  </si>
  <si>
    <t>PT Andalas Wahana Berjaya</t>
  </si>
  <si>
    <t>BOR</t>
  </si>
  <si>
    <t>19/5/2020/1339/40.02/BGL/2020</t>
  </si>
  <si>
    <t>23/3/2020/546/582/AT-GEO/DESDM/2020</t>
  </si>
  <si>
    <t>13.10.02.0001/3501</t>
  </si>
  <si>
    <t>Ds. Sikabau, Kec. Pulau Punjung, Kab. Dharmasraya</t>
  </si>
  <si>
    <t>Muaro Bungo</t>
  </si>
  <si>
    <r>
      <rPr>
        <sz val="11"/>
        <rFont val="Calibri"/>
        <family val="2"/>
        <scheme val="minor"/>
      </rPr>
      <t>1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6' 25,6" LS/ 101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30' 43,5" BT
</t>
    </r>
  </si>
  <si>
    <t>19/5/2020/1342/40.02/BGL/2020</t>
  </si>
  <si>
    <t>23/3/2020/546/585/AT-GEO/DESDM/2020</t>
  </si>
  <si>
    <t>13.10.02.0004/3504</t>
  </si>
  <si>
    <r>
      <rPr>
        <sz val="11"/>
        <rFont val="Calibri"/>
        <family val="2"/>
        <scheme val="minor"/>
      </rPr>
      <t>1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5' 59,2" LS/ 101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30' 41,8" BT
</t>
    </r>
  </si>
  <si>
    <t>GALI</t>
  </si>
  <si>
    <t>19/5/2020/1343/40.02/BGL/2020</t>
  </si>
  <si>
    <t>23/3/2020/546/586/AT-GEO/DESDM/2020</t>
  </si>
  <si>
    <t>13.10.02.0005/3505</t>
  </si>
  <si>
    <t>19/5/2020/1341/40.02/BGL/2020</t>
  </si>
  <si>
    <t>13.10.02.0003/3503</t>
  </si>
  <si>
    <r>
      <rPr>
        <sz val="11"/>
        <rFont val="Calibri"/>
        <family val="2"/>
        <scheme val="minor"/>
      </rPr>
      <t>1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6' 9,9" LS/ 101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30' 42" BT
</t>
    </r>
  </si>
  <si>
    <t>19/5/2020/1340/40.02/BGL/2020</t>
  </si>
  <si>
    <t>23/3/2020/546/583/AT-GEO/DESDM/2020</t>
  </si>
  <si>
    <t>13.10.02.0002/3502</t>
  </si>
  <si>
    <r>
      <rPr>
        <sz val="11"/>
        <rFont val="Calibri"/>
        <family val="2"/>
        <scheme val="minor"/>
      </rPr>
      <t>1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6' 24,6" LS/ 101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30' 46,7" BT
</t>
    </r>
  </si>
  <si>
    <t>CV Triza Hotel</t>
  </si>
  <si>
    <t>10/7/2020/1632/40.02/BGL/2020</t>
  </si>
  <si>
    <t>23/3/2020/546/590/AT-GEO/DESDM/2020</t>
  </si>
  <si>
    <t>13.01.05.0001/3561</t>
  </si>
  <si>
    <t>Jl. Hotel Hamka Painan</t>
  </si>
  <si>
    <t>Painan Lubuk Pinang</t>
  </si>
  <si>
    <r>
      <rPr>
        <sz val="11"/>
        <rFont val="Calibri"/>
        <family val="2"/>
        <scheme val="minor"/>
      </rPr>
      <t>1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20' 10,434"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35' 10,434" BT
</t>
    </r>
  </si>
  <si>
    <t>PT Tjahaja Baru</t>
  </si>
  <si>
    <t>17/4/2020/795/40.02/BGL/2020</t>
  </si>
  <si>
    <t>9/3/2020/546/493/AT-GEO/DESDM/2020</t>
  </si>
  <si>
    <t>13.01.05.0001/3371</t>
  </si>
  <si>
    <t>Painan IV Jurai Pesisir Selatan</t>
  </si>
  <si>
    <t>Penjualan Kendaraan Roda Dua</t>
  </si>
  <si>
    <t>17/4/2020/796/40.02/BGL/2020</t>
  </si>
  <si>
    <t>4/3/2020/546/339/AT-GEO/DESDM/2020</t>
  </si>
  <si>
    <t>13.01.09.0001/3316</t>
  </si>
  <si>
    <t>Air Haji Linggo Sari Baganti Pesisir Selatan</t>
  </si>
  <si>
    <r>
      <rPr>
        <sz val="11"/>
        <color theme="1"/>
        <rFont val="Calibri"/>
        <family val="2"/>
        <scheme val="minor"/>
      </rPr>
      <t>1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21' 2,444" LS/ 100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34' 30,896" BT</t>
    </r>
  </si>
  <si>
    <t>JENIS SUMUR</t>
  </si>
  <si>
    <t>Gali</t>
  </si>
  <si>
    <t>Bor</t>
  </si>
  <si>
    <r>
      <t>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50' 10,1" LS/100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21' 14,4" BT</t>
    </r>
  </si>
  <si>
    <r>
      <t>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50' 11,8" LS/ 100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 21' 12,6" BT
</t>
    </r>
  </si>
  <si>
    <r>
      <t>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57' 26,98" LS/ 100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 21' 59,6" BT
</t>
    </r>
  </si>
  <si>
    <r>
      <t>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46' 2,3448" LS/ 100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 40' 56,54" BT
</t>
    </r>
  </si>
  <si>
    <r>
      <t>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27' 43,22" LS/ 100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 39' 44,22" BT
</t>
    </r>
  </si>
  <si>
    <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57' 12,3264" LS/100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21' 37,9116" BT</t>
    </r>
  </si>
  <si>
    <r>
      <t>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53' 31,04" LS/ 100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 21' 7,16" BT
</t>
    </r>
  </si>
  <si>
    <r>
      <t>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56' 22,8" LS/ 100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 23' 58,0" BT
</t>
    </r>
  </si>
  <si>
    <r>
      <t>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53' 49,1" LS/ 100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 22' 30,5" BT
</t>
    </r>
  </si>
  <si>
    <r>
      <t>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57' 31,06" LS/ 100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 23' 44,79" BT
</t>
    </r>
  </si>
  <si>
    <r>
      <t>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57' 30" LS/ 100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 23' 45,93" BT
</t>
    </r>
  </si>
  <si>
    <r>
      <t>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57' 27,4" LS/ 100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 23' 43,66" BT
</t>
    </r>
  </si>
  <si>
    <r>
      <t>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57' 27,4" LS/ 100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 23' 43,62" BT
</t>
    </r>
  </si>
  <si>
    <r>
      <t>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57' 28,76" LS/ 100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 23' 50,64" BT
</t>
    </r>
  </si>
  <si>
    <r>
      <t>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57' 29,81" LS/ 100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 23' 43,71" BT
</t>
    </r>
  </si>
  <si>
    <r>
      <t>0</t>
    </r>
    <r>
      <rPr>
        <sz val="11"/>
        <color theme="1"/>
        <rFont val="Times New Roman"/>
        <family val="1"/>
      </rPr>
      <t>º</t>
    </r>
    <r>
      <rPr>
        <sz val="11"/>
        <color theme="1"/>
        <rFont val="Calibri"/>
        <family val="2"/>
        <scheme val="minor"/>
      </rPr>
      <t xml:space="preserve"> 57' 30,15" LS/ 100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 23' 43,46" BT
</t>
    </r>
  </si>
  <si>
    <r>
      <t>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 57'17,2" LS/100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 21' 39,26" BT</t>
    </r>
  </si>
  <si>
    <r>
      <t>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 56'41.65" LS/100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 21' 30,02" BT</t>
    </r>
  </si>
  <si>
    <r>
      <t>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 57'24,27" LS/100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 21' 33,18" BT</t>
    </r>
  </si>
  <si>
    <r>
      <t>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 56'34,8" LS/100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 21' 32,69" BT</t>
    </r>
  </si>
  <si>
    <r>
      <t>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 54' 45,33" LS/100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 21' 14,10" BT</t>
    </r>
  </si>
  <si>
    <r>
      <t>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 56'30,9" LS/100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 21' 30,0" BT</t>
    </r>
  </si>
  <si>
    <r>
      <t>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 56' 12,4" LS/ 100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 22' 25,6" BT</t>
    </r>
  </si>
  <si>
    <r>
      <t>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 51' 20,3" LS/100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 22' 52,6" BT</t>
    </r>
  </si>
  <si>
    <t xml:space="preserve">PT. Sumaterasarana Sekar Sakti </t>
  </si>
  <si>
    <t>PT. Sumaterasarana Sekar Sakti</t>
  </si>
  <si>
    <r>
      <t>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 56'33.6" LS/100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 21' 31,1" BT</t>
    </r>
  </si>
  <si>
    <r>
      <t>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 50'19,82" LS/100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 21' 30,60" BT</t>
    </r>
  </si>
  <si>
    <r>
      <t>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 57'19,5" LS/100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 21' 18,9" BT</t>
    </r>
  </si>
  <si>
    <r>
      <t>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 55'7,3" LS/100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 21' 3,2" BT</t>
    </r>
  </si>
  <si>
    <r>
      <t>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 56' 21,12" LS/ 100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 21' 17,02" BT
</t>
    </r>
  </si>
  <si>
    <r>
      <t>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 57'18,3" LS/100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 21' 28,53" BT</t>
    </r>
  </si>
  <si>
    <r>
      <t>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29' 50,83" LS/100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18' 13,1" BT</t>
    </r>
  </si>
  <si>
    <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47' 17,21"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17' 20,07" BT</t>
    </r>
  </si>
  <si>
    <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40' 34,1976" LS/100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20' 22,1532" BT</t>
    </r>
  </si>
  <si>
    <r>
      <t>0</t>
    </r>
    <r>
      <rPr>
        <sz val="11"/>
        <rFont val="Calibri"/>
        <family val="2"/>
      </rPr>
      <t xml:space="preserve">° </t>
    </r>
    <r>
      <rPr>
        <sz val="11"/>
        <rFont val="Calibri"/>
        <family val="2"/>
        <scheme val="minor"/>
      </rPr>
      <t>3' 51,12" LS/100</t>
    </r>
    <r>
      <rPr>
        <sz val="11"/>
        <rFont val="Calibri"/>
        <family val="2"/>
      </rPr>
      <t>°</t>
    </r>
    <r>
      <rPr>
        <sz val="11"/>
        <rFont val="Calibri"/>
        <family val="2"/>
        <scheme val="minor"/>
      </rPr>
      <t xml:space="preserve"> 1'42.618" BT</t>
    </r>
  </si>
  <si>
    <r>
      <t>0</t>
    </r>
    <r>
      <rPr>
        <sz val="11"/>
        <rFont val="Calibri"/>
        <family val="2"/>
      </rPr>
      <t>°</t>
    </r>
    <r>
      <rPr>
        <sz val="11"/>
        <rFont val="Calibri"/>
        <family val="2"/>
        <scheme val="minor"/>
      </rPr>
      <t xml:space="preserve"> 7'17,51" LS/90</t>
    </r>
    <r>
      <rPr>
        <sz val="11"/>
        <rFont val="Calibri"/>
        <family val="2"/>
      </rPr>
      <t>°</t>
    </r>
    <r>
      <rPr>
        <sz val="11"/>
        <rFont val="Calibri"/>
        <family val="2"/>
        <scheme val="minor"/>
      </rPr>
      <t xml:space="preserve"> 49' 5,69" BT</t>
    </r>
  </si>
  <si>
    <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15' 17,4" LS/ 100</t>
    </r>
    <r>
      <rPr>
        <sz val="11"/>
        <rFont val="Calibri"/>
        <family val="2"/>
      </rPr>
      <t>°</t>
    </r>
    <r>
      <rPr>
        <sz val="11"/>
        <rFont val="Calibri"/>
        <family val="2"/>
        <scheme val="minor"/>
      </rPr>
      <t xml:space="preserve"> 41' 42,7" BT
</t>
    </r>
  </si>
  <si>
    <r>
      <t>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7' 28,7" LS/ 100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 33' 32,8" BT</t>
    </r>
  </si>
  <si>
    <r>
      <t>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 18' 50,8" LS/ 100o 38' 17,6" BT</t>
    </r>
  </si>
  <si>
    <r>
      <t>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 15' 52,2" LS/100º 32' 50,5" BT</t>
    </r>
  </si>
  <si>
    <r>
      <t>0</t>
    </r>
    <r>
      <rPr>
        <sz val="11"/>
        <rFont val="Calibri"/>
        <family val="2"/>
      </rPr>
      <t>°</t>
    </r>
    <r>
      <rPr>
        <sz val="11"/>
        <rFont val="Calibri"/>
        <family val="2"/>
        <scheme val="minor"/>
      </rPr>
      <t xml:space="preserve"> 58'47,38" LS/100</t>
    </r>
    <r>
      <rPr>
        <sz val="11"/>
        <rFont val="Calibri"/>
        <family val="2"/>
      </rPr>
      <t>°</t>
    </r>
    <r>
      <rPr>
        <sz val="11"/>
        <rFont val="Calibri"/>
        <family val="2"/>
        <scheme val="minor"/>
      </rPr>
      <t xml:space="preserve"> 36' 41,64" BT</t>
    </r>
  </si>
  <si>
    <r>
      <t>1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5' 59,2" LS/ 101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30' 43,5" BT</t>
    </r>
  </si>
  <si>
    <r>
      <t>0</t>
    </r>
    <r>
      <rPr>
        <sz val="11"/>
        <rFont val="Calibri"/>
        <family val="2"/>
      </rPr>
      <t>°</t>
    </r>
    <r>
      <rPr>
        <sz val="11"/>
        <rFont val="Calibri"/>
        <family val="2"/>
        <scheme val="minor"/>
      </rPr>
      <t xml:space="preserve"> 33'6.84" LS/100o 19' 16,13" BT</t>
    </r>
  </si>
  <si>
    <r>
      <t>0</t>
    </r>
    <r>
      <rPr>
        <sz val="11"/>
        <rFont val="Calibri"/>
        <family val="2"/>
      </rPr>
      <t>°</t>
    </r>
    <r>
      <rPr>
        <sz val="11"/>
        <rFont val="Calibri"/>
        <family val="2"/>
        <scheme val="minor"/>
      </rPr>
      <t xml:space="preserve"> 18' 16,3" LS/ 100</t>
    </r>
    <r>
      <rPr>
        <sz val="11"/>
        <rFont val="Calibri"/>
        <family val="2"/>
      </rPr>
      <t>°</t>
    </r>
    <r>
      <rPr>
        <sz val="11"/>
        <rFont val="Calibri"/>
        <family val="2"/>
        <scheme val="minor"/>
      </rPr>
      <t xml:space="preserve"> 21' 55,9" BT</t>
    </r>
  </si>
  <si>
    <r>
      <rPr>
        <sz val="11"/>
        <rFont val="Calibri"/>
        <family val="2"/>
        <scheme val="minor"/>
      </rPr>
      <t>1</t>
    </r>
    <r>
      <rPr>
        <sz val="11"/>
        <rFont val="Calibri"/>
        <family val="2"/>
      </rPr>
      <t>°</t>
    </r>
    <r>
      <rPr>
        <sz val="19.25"/>
        <rFont val="Calibri"/>
        <family val="2"/>
      </rPr>
      <t xml:space="preserve"> </t>
    </r>
    <r>
      <rPr>
        <sz val="11"/>
        <rFont val="Calibri"/>
        <family val="2"/>
        <scheme val="minor"/>
      </rPr>
      <t>54' 41,18"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52' 37,51" BT</t>
    </r>
  </si>
  <si>
    <r>
      <rPr>
        <sz val="11"/>
        <rFont val="Calibri"/>
        <family val="2"/>
        <scheme val="minor"/>
      </rPr>
      <t>1</t>
    </r>
    <r>
      <rPr>
        <sz val="11"/>
        <rFont val="Calibri"/>
        <family val="2"/>
      </rPr>
      <t>°</t>
    </r>
    <r>
      <rPr>
        <sz val="19.25"/>
        <rFont val="Calibri"/>
        <family val="2"/>
      </rPr>
      <t xml:space="preserve"> </t>
    </r>
    <r>
      <rPr>
        <sz val="11"/>
        <rFont val="Calibri"/>
        <family val="2"/>
        <scheme val="minor"/>
      </rPr>
      <t>20' 57,67"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34' 29,20" BT</t>
    </r>
  </si>
  <si>
    <r>
      <t>1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 7</t>
    </r>
    <r>
      <rPr>
        <sz val="11"/>
        <rFont val="Calibri"/>
        <family val="2"/>
      </rPr>
      <t>'</t>
    </r>
    <r>
      <rPr>
        <sz val="11"/>
        <rFont val="Calibri"/>
        <family val="2"/>
        <scheme val="minor"/>
      </rPr>
      <t xml:space="preserve"> 9,5" LS/101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30</t>
    </r>
    <r>
      <rPr>
        <sz val="11"/>
        <rFont val="Calibri"/>
        <family val="2"/>
      </rPr>
      <t>'</t>
    </r>
    <r>
      <rPr>
        <sz val="11"/>
        <rFont val="Calibri"/>
        <family val="2"/>
        <scheme val="minor"/>
      </rPr>
      <t xml:space="preserve"> 52,3" BT</t>
    </r>
  </si>
  <si>
    <t>10/10/2020/570/1689-Peris/DPM&amp;PTSP/VIII/2020</t>
  </si>
  <si>
    <r>
      <t>1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5' 59,2" LS/ 101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30' 41,8" BT</t>
    </r>
  </si>
  <si>
    <t>22/11/2020/546/1879/At-Geo/DESDM-2020</t>
  </si>
  <si>
    <t>Jl. Thamrin Ruko E-I No.88, Belakang Pd., Kec. Padang Sel., Kota Padang</t>
  </si>
  <si>
    <t xml:space="preserve">  0°57'22,79"LS/100°21'40,55"BT</t>
  </si>
  <si>
    <t>Minuman Kemasan</t>
  </si>
  <si>
    <t>Supplier Industry</t>
  </si>
  <si>
    <t xml:space="preserve">  0°57'18.51"LS/100°21'28.75"BT</t>
  </si>
  <si>
    <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28'20,1" LS/ 100</t>
    </r>
    <r>
      <rPr>
        <sz val="11"/>
        <rFont val="Calibri"/>
        <family val="2"/>
      </rPr>
      <t>°</t>
    </r>
    <r>
      <rPr>
        <sz val="11"/>
        <rFont val="Calibri"/>
        <family val="2"/>
        <scheme val="minor"/>
      </rPr>
      <t>22' 28,0" BT</t>
    </r>
  </si>
  <si>
    <r>
      <t>0</t>
    </r>
    <r>
      <rPr>
        <sz val="11"/>
        <rFont val="Calibri"/>
        <family val="2"/>
      </rPr>
      <t>°</t>
    </r>
    <r>
      <rPr>
        <sz val="11"/>
        <rFont val="Calibri"/>
        <family val="2"/>
        <scheme val="minor"/>
      </rPr>
      <t xml:space="preserve"> 58' 47,38"LS /101</t>
    </r>
    <r>
      <rPr>
        <sz val="11"/>
        <rFont val="Calibri"/>
        <family val="2"/>
      </rPr>
      <t>°</t>
    </r>
    <r>
      <rPr>
        <sz val="11"/>
        <rFont val="Calibri"/>
        <family val="2"/>
        <scheme val="minor"/>
      </rPr>
      <t xml:space="preserve"> 36' 41,64" BT</t>
    </r>
  </si>
  <si>
    <r>
      <t xml:space="preserve"> 1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4' 46,97" LS /101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>39' 50,91" BT</t>
    </r>
  </si>
  <si>
    <t>TOTAL SIPA 2020 = 212</t>
  </si>
  <si>
    <t>JUMLAH IZIN</t>
  </si>
  <si>
    <t>LOKASI</t>
  </si>
  <si>
    <t>JUMLAH LOKASI</t>
  </si>
  <si>
    <t>PADANG</t>
  </si>
  <si>
    <t>BUKITTINGGI</t>
  </si>
  <si>
    <t>SOLOK</t>
  </si>
  <si>
    <t>PADANG PARIAMAN</t>
  </si>
  <si>
    <t>PASAMAN</t>
  </si>
  <si>
    <t>PASAMAN BARAT</t>
  </si>
  <si>
    <t>PADANG PANJANG</t>
  </si>
  <si>
    <t>AGAM</t>
  </si>
  <si>
    <t>BATUSANGKAR</t>
  </si>
  <si>
    <t>TANAH DATAR</t>
  </si>
  <si>
    <t>LIMA PULUH KOTA</t>
  </si>
  <si>
    <t>PAYAKUMBUH</t>
  </si>
  <si>
    <t>PESISIR SELATAN</t>
  </si>
  <si>
    <t>DHARMASRAYA</t>
  </si>
  <si>
    <t>BULAN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</si>
  <si>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</si>
  <si>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</si>
  <si>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</si>
  <si>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</si>
  <si>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</si>
  <si>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</si>
  <si>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</si>
  <si>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</si>
  <si>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</si>
  <si>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</si>
  <si>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</si>
  <si>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</si>
  <si>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JUMLAH</t>
  </si>
  <si>
    <t>KOTA SOLOK</t>
  </si>
  <si>
    <t>KOTA PADANG</t>
  </si>
  <si>
    <t>KOTA BUKITTINGGI</t>
  </si>
  <si>
    <t>KAB SOLOK</t>
  </si>
  <si>
    <t>KAB PADANG PARIAMAN</t>
  </si>
  <si>
    <t>KAB PASAMAN</t>
  </si>
  <si>
    <t>KAB PASAMAN BARAT</t>
  </si>
  <si>
    <t>KOTA PADANG PANJANG</t>
  </si>
  <si>
    <t>KAB AGAM</t>
  </si>
  <si>
    <t>KAB LIMA PULUH KOTA</t>
  </si>
  <si>
    <t>KOTA PAYAKUMBUH</t>
  </si>
  <si>
    <t>KAB PESISIR SELATAN</t>
  </si>
  <si>
    <t>KAB DHARMASRAYA</t>
  </si>
  <si>
    <t>KAB TANAH DATAR</t>
  </si>
  <si>
    <t>JENIS USAHA YANG MENGURUS IZIN AT 2020 (SIPA)</t>
  </si>
  <si>
    <t xml:space="preserve">Jenis Usaha </t>
  </si>
  <si>
    <t>Jumlah</t>
  </si>
  <si>
    <t>Jenis Usaha</t>
  </si>
  <si>
    <t xml:space="preserve">Rumah makan </t>
  </si>
  <si>
    <t>Restoran/Rumah Makan</t>
  </si>
  <si>
    <t>Stockpile Cangkung Sawit</t>
  </si>
  <si>
    <t>Kolam renang/resort</t>
  </si>
  <si>
    <t>Gilanggang Renang</t>
  </si>
  <si>
    <t>Produksi makanan</t>
  </si>
  <si>
    <t>Industri perkebunan/pengolahan sawit</t>
  </si>
  <si>
    <t>Perdagangan Rempah-Rempah hasil bumi</t>
  </si>
  <si>
    <t xml:space="preserve">Hotel/Penginapan </t>
  </si>
  <si>
    <t>Karaoke dan restoran</t>
  </si>
  <si>
    <t>Sektor Jasa</t>
  </si>
  <si>
    <t xml:space="preserve">Perhotelan </t>
  </si>
  <si>
    <t>Ready mix/batching plant</t>
  </si>
  <si>
    <t>Pertenakan unggas</t>
  </si>
  <si>
    <t>Perdagangan bahan bangunan</t>
  </si>
  <si>
    <t xml:space="preserve">Produk makan dan minuman </t>
  </si>
  <si>
    <t>Perdagangan sepeda motor</t>
  </si>
  <si>
    <t>Rumah sakit</t>
  </si>
  <si>
    <t xml:space="preserve">Distributor utama dari kendaraan dan suku cadang </t>
  </si>
  <si>
    <t>Bengkel dan suku cadang</t>
  </si>
  <si>
    <t>industri Furniture</t>
  </si>
  <si>
    <t>Industri lainnya</t>
  </si>
  <si>
    <t>Perdangan besar buah mengandung minyak</t>
  </si>
  <si>
    <t>Perdangan besar mobil baru</t>
  </si>
  <si>
    <t>Suplierindustry</t>
  </si>
  <si>
    <t>Perdangan besar sepeda motor baru</t>
  </si>
  <si>
    <t>industri minyak nabati</t>
  </si>
  <si>
    <t>Perdagangan umum (Crusher)</t>
  </si>
  <si>
    <t>Perdangan eceran mobil baru</t>
  </si>
  <si>
    <t xml:space="preserve">Reperasi mobil baru </t>
  </si>
  <si>
    <t>Perdangan barang</t>
  </si>
  <si>
    <t>Kantor perkebunan, pertanian dan perindustrian</t>
  </si>
  <si>
    <t xml:space="preserve">Perdangan jasa &amp; event organizer </t>
  </si>
  <si>
    <t>Hotel penginapan</t>
  </si>
  <si>
    <t>Penginapan/kost</t>
  </si>
  <si>
    <t xml:space="preserve">Jasa pengangkutan </t>
  </si>
  <si>
    <t xml:space="preserve">Penginapan </t>
  </si>
  <si>
    <t>Reparasi mobil</t>
  </si>
  <si>
    <t xml:space="preserve">Perdangan mobil bekas </t>
  </si>
  <si>
    <t>Penggilingan cabe</t>
  </si>
  <si>
    <t>Pengolahan cangkung sawit</t>
  </si>
  <si>
    <t>Restoran cepat saji</t>
  </si>
  <si>
    <t>Industri bumbu masak &amp; penyedap makanan</t>
  </si>
  <si>
    <t>Bengkel service AC mobil</t>
  </si>
  <si>
    <t xml:space="preserve">Distribusi makanan dan minuman </t>
  </si>
  <si>
    <t>Distributor pelumas dan agen LPG</t>
  </si>
  <si>
    <t xml:space="preserve">Air minum kemasan </t>
  </si>
  <si>
    <t>Pabrik pengolahan minyak pala</t>
  </si>
  <si>
    <t>Pergudangan dan penyimpanan</t>
  </si>
  <si>
    <t xml:space="preserve">Coffe shop and catering </t>
  </si>
  <si>
    <t>Perdagangan besar farmasi</t>
  </si>
  <si>
    <t xml:space="preserve">Pengolahan dan pengemasan semen </t>
  </si>
  <si>
    <t>Restoran dan industri makanan</t>
  </si>
  <si>
    <t>Batching plant</t>
  </si>
  <si>
    <t>Industri ransum pakan ternak</t>
  </si>
  <si>
    <t>Industri minyak mentah kelapa sawit</t>
  </si>
  <si>
    <t>Retensi repair repaint tabung gas 3 kg</t>
  </si>
  <si>
    <t xml:space="preserve">Perdangan besar pakan ternak anak ayam potong </t>
  </si>
  <si>
    <t xml:space="preserve">Tiang beton pancang pratekan </t>
  </si>
  <si>
    <t xml:space="preserve">Pembuatan bata ringan </t>
  </si>
  <si>
    <t>Industri konsturksi berat siap pasang</t>
  </si>
  <si>
    <t>Perkebunan kelpa sawit</t>
  </si>
  <si>
    <t>Jasa konstruksi</t>
  </si>
  <si>
    <t>Pertenakan ayam pertelur</t>
  </si>
  <si>
    <t>rumah sakit</t>
  </si>
  <si>
    <t xml:space="preserve">kolam renang </t>
  </si>
  <si>
    <t>Perdangan heran bahan bangunan</t>
  </si>
  <si>
    <t>Dealer mobil toyota</t>
  </si>
  <si>
    <t xml:space="preserve">Pengolahan/produk beton </t>
  </si>
  <si>
    <t>Arena kolam renang</t>
  </si>
  <si>
    <t>Warter Park &amp; Resort</t>
  </si>
  <si>
    <t>Ready mix concretc</t>
  </si>
  <si>
    <t xml:space="preserve">Perkebunan dan pengolahan kelapa sawit </t>
  </si>
  <si>
    <t>Pengolahan kelapa sawit</t>
  </si>
  <si>
    <t>REKAP PERIZINAN AIR TANAH 2021</t>
  </si>
  <si>
    <t>TAHUN 2021</t>
  </si>
  <si>
    <t>PT. PERTAMINA</t>
  </si>
  <si>
    <t>15/1/2021/546/038/At-Geo/DESDM-2021</t>
  </si>
  <si>
    <t>Jl. Raya Padang-Painan KM 24 Kel. Teluk Kabung Kec. Bungus Teluk Kabung Kota Padang</t>
  </si>
  <si>
    <r>
      <rPr>
        <sz val="11"/>
        <rFont val="Calibri"/>
        <family val="2"/>
        <scheme val="minor"/>
      </rPr>
      <t>1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4' 6,22"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24' 53,37" BT
</t>
    </r>
  </si>
  <si>
    <t>Niaga Minyak Bumi dan Gas Bumi</t>
  </si>
  <si>
    <t>PT. ACE HARDWARE INDONESIA, TBK</t>
  </si>
  <si>
    <t>15/1/2021/546/039/At-Geo/DESDM-2021</t>
  </si>
  <si>
    <t>Jl. Damar No. 57 Jel. Olo Kec. Padang Barat Kota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</si>
  <si>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56' 43,004"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15,6069" BT
</t>
    </r>
  </si>
  <si>
    <t>Perdagangan Alat Rumah Tangga, Perkakas, Furniture dan Perdagangan Makanan dan Minuman Ringan</t>
  </si>
  <si>
    <t>15/1/2021/546/040/At-Geo/DESDM-2021</t>
  </si>
  <si>
    <r>
      <rPr>
        <sz val="11"/>
        <rFont val="Calibri"/>
        <family val="2"/>
        <scheme val="minor"/>
      </rPr>
      <t>1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4' 7,27"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24' 53,4168" BT
</t>
    </r>
  </si>
  <si>
    <t>CV. Musik Jaya Abadi</t>
  </si>
  <si>
    <t>28/4/2021/546/399/At-Geo/DESDM-2021</t>
  </si>
  <si>
    <t>Jln. Nipah No. 22 Kelurahan Berok Nipah,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</si>
  <si>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57' 43,632"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21,3588" BT
</t>
    </r>
  </si>
  <si>
    <t>Tempat Hiburan</t>
  </si>
  <si>
    <t>PT. Bunda Minang Citra (RSU BMC)</t>
  </si>
  <si>
    <t>28/4/2021/546/402/At-Geo/DESDM-2021</t>
  </si>
  <si>
    <t>Jln. Proklamasi No. 37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</si>
  <si>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57' 5,28"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22' 1,14" BT
</t>
    </r>
  </si>
  <si>
    <t>PT. Hotel Grand Zuri Cabang Padang</t>
  </si>
  <si>
    <t>28/4/2021/546/403/At-Geo/DESDM-2021</t>
  </si>
  <si>
    <t>Jln. MH. Thamrin No. 27 Kelurahan Alang Laweh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</si>
  <si>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57' 18,54"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52,92" BT
</t>
    </r>
  </si>
  <si>
    <t>PT. JAPFA COMFEED INDONESIA TBK</t>
  </si>
  <si>
    <t>5/5/2021/546/427/At-Geo/DESDM-2021</t>
  </si>
  <si>
    <t>Pabrik Pakan Unggas</t>
  </si>
  <si>
    <t>13/2/2021/546/360/At-Geo/DESDM-2021</t>
  </si>
  <si>
    <t>22/7/2021/546/585/At-Geo/DESDM-2021</t>
  </si>
  <si>
    <t>Jl. Raya Padang - Solok Km. 37 Jorong Kayu Aro, Nagari Batang Barus, Kec. Gunung Talang Kab. Solok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</si>
  <si>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57' 59,23"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37' 3,65" BT
</t>
    </r>
  </si>
  <si>
    <t>Industri Air Minum Dalam Kemasan</t>
  </si>
  <si>
    <t>YUKI FARM</t>
  </si>
  <si>
    <t>13/2/2021/546/358/At-Geo/DESDM-2021</t>
  </si>
  <si>
    <t>13/2/2021/546/357/At-Geo/DESDM-2021</t>
  </si>
  <si>
    <t>13/2/2021/546/359/At-Geo/DESDM-2021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</si>
  <si>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10' 54,84"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41' 16,88" BT
</t>
    </r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</si>
  <si>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10' 11,09"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40' 19,83" BT
</t>
    </r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</si>
  <si>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10' 15,99"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41' 16,42" BT
</t>
    </r>
  </si>
  <si>
    <t>PT. Emer Wisata Indah</t>
  </si>
  <si>
    <t>28/4/2021/546/401/At-Geo/DESDM-2021</t>
  </si>
  <si>
    <t>Jln. Cindua Mato Jorong Beringin, Limo Kaum Tanah Datar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</si>
  <si>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27' 1,93"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35' 41,25" BT
</t>
    </r>
  </si>
  <si>
    <t>Yayasan Sosial Green Lezatta</t>
  </si>
  <si>
    <t>25/6/2021/546/490/At-Geo/DESDM-2021</t>
  </si>
  <si>
    <t>14/4/2021/546/363/At-Geo/DESDM-2021</t>
  </si>
  <si>
    <t>Jl. Raya Bukittinggi - Payakumbuh Km 9.5 Koto Hilalang Kec. Ampek Angkek Kabupaten Agam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</si>
  <si>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17' 8,6" LS/100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27' 14,57" BT</t>
    </r>
  </si>
  <si>
    <t>Taman Rekreasi/ Wisata</t>
  </si>
  <si>
    <t>PT. MAKNA ABADI LESTARI</t>
  </si>
  <si>
    <t>24/3/2021/546/315/At-Geo/DESDM-2021</t>
  </si>
  <si>
    <t>18/1/2021/546/045/At-Geo/DESDM-2021</t>
  </si>
  <si>
    <t>Jl. Ujung Belakang Olo Kel. Olo Kec. Padang Barat Kota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</si>
  <si>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56' 45,33"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14,16" BT</t>
    </r>
  </si>
  <si>
    <t>PT. Ace Hardware Indonesia</t>
  </si>
  <si>
    <t>Jl. Damar No. 57 Kel. Olo, Kec. Padang Barat Kota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</si>
  <si>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56' 43,004"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15,60" BT</t>
    </r>
  </si>
  <si>
    <t>Penjualan Ritel</t>
  </si>
  <si>
    <t>24/3/2021/546/316/At-Geo/DESDM-2021</t>
  </si>
  <si>
    <t>Jl. A. Yani No. 22 Kota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</si>
  <si>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56' 35,196"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31,536" BT</t>
    </r>
  </si>
  <si>
    <t>PT. PERTAMINA (Persero)</t>
  </si>
  <si>
    <t>Jl. Padang-Painan KM 24, Padang</t>
  </si>
  <si>
    <t xml:space="preserve"> 1° 4' 7,27"LS/100° 24' 53,41"BT</t>
  </si>
  <si>
    <t>Terminal BBM</t>
  </si>
  <si>
    <t>28/4/2021/546/405/At-Geo/DESDM-2021</t>
  </si>
  <si>
    <r>
      <rPr>
        <sz val="11"/>
        <rFont val="Calibri"/>
        <family val="2"/>
        <scheme val="minor"/>
      </rPr>
      <t>1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4' 6,22"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24' 53,37" BT</t>
    </r>
  </si>
  <si>
    <t>PT. Natraco Spices Indonesia</t>
  </si>
  <si>
    <t>15/6/2021/546/489/At-Geo/DESDM-2021</t>
  </si>
  <si>
    <t>Jl. Bypass Lama KM 9 Pampangan Lubuk Begalung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</si>
  <si>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59' 14,0"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23' 15,4" BT</t>
    </r>
  </si>
  <si>
    <t>Ekspor Kulit Manis</t>
  </si>
  <si>
    <t>PT. Pangeran Sati Hotel</t>
  </si>
  <si>
    <t>7/7/2021/546/551/At-Geo/DESDM-2021</t>
  </si>
  <si>
    <t>Jl. Ir. H. Juanda No. 79 Padang</t>
  </si>
  <si>
    <t>Hotel Bintang Empat</t>
  </si>
  <si>
    <t>PT. Prima Beton Cakrawala</t>
  </si>
  <si>
    <t>7/7/2021/546/553/At-Geo/DESDM-2021</t>
  </si>
  <si>
    <t>Jl. Bypass Kel. Betung Tebal Kec. Lubuk Begalung Kota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</si>
  <si>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57' 47,1996"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24' 18,47" BT</t>
    </r>
  </si>
  <si>
    <t>Bahan Penunjang Industri Motor/ Beton Siap Pakai</t>
  </si>
  <si>
    <t>HDPROCAR</t>
  </si>
  <si>
    <t>19/7/2021/546/581/At-Geo/DESDM-2021</t>
  </si>
  <si>
    <t>Jl. Pasa Gadang No.2 Padang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</si>
  <si>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57' 34,32"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21' 55,02" BT</t>
    </r>
  </si>
  <si>
    <t>Cucian Mobil</t>
  </si>
  <si>
    <t>10/1/2021/546/120/At-Geo/DESDM-2021</t>
  </si>
  <si>
    <t>Korong Sikabu Kampung Tangah Sikabu, Lubuk Alung, Kab. Padang Pariaman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</si>
  <si>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41' 8,136" LS/ 100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18' 38,6316" BT</t>
    </r>
  </si>
  <si>
    <t>Kolam Renang</t>
  </si>
  <si>
    <t>PT. TIGA LASKAR BETON</t>
  </si>
  <si>
    <t>15/1/2021/546/042/At-Geo/DESDM-2021</t>
  </si>
  <si>
    <t>Jl. By Pass KM 25 Kel. Kasang Kac. Batang Anai Kab. Padang Pariaman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</si>
  <si>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48' 15,4" LS/ 100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19' 23,12" BT</t>
    </r>
  </si>
  <si>
    <t>Ready Mix Concrete</t>
  </si>
  <si>
    <t>26/2/2021/546/155/At-Geo/DESDM-2021</t>
  </si>
  <si>
    <t>Jl. Raya Padang - Bukittinggi Km 59 Kayu Tanam, Kabupaten padang Pariaman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</si>
  <si>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33' 8,706" LS/ 100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19' 20,358" BT</t>
    </r>
  </si>
  <si>
    <t>Perdagangan Besar Perlengkapan Elektronik</t>
  </si>
  <si>
    <t>7/7/2021/546/555/At-Geo/DESDM-2021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</si>
  <si>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97' 17,21"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17' 20,07" BT</t>
    </r>
  </si>
  <si>
    <t>BUMN Bandara</t>
  </si>
  <si>
    <t>4/2/2021/546/112/At-Geo/DESDM-2021</t>
  </si>
  <si>
    <t>Jorong Air Haji, Nagari Sungai Aur Kecamatan Sungai Aur, Kabupaten Pasaman Barat</t>
  </si>
  <si>
    <t>CV. HOTEL TAUFINA SOLOK</t>
  </si>
  <si>
    <t>26/2/2021/546/149/At-Geo/DESDM-2021</t>
  </si>
  <si>
    <t>15/1/2021/546/041/At-Geo/DESDM-2021</t>
  </si>
  <si>
    <t>Jalan Natsir Sutan Pamuncak No. 71 Kel. Aro IV Korong Kec. Lubuk Sikarah Kota Solok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</si>
  <si>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47' 46,842" LS/100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39' 55,3572" BT</t>
    </r>
  </si>
  <si>
    <t>CV. CAREDEK</t>
  </si>
  <si>
    <t>18/1/2021/546/043/At-Geo/DESDM-2021</t>
  </si>
  <si>
    <t>Jl. Dt. Perpatih Nan Sabatang RT 001 RW 001 Kota Solok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</si>
  <si>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47' 40,31" LS/100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39' 38,98" BT</t>
    </r>
  </si>
  <si>
    <t xml:space="preserve">PT. PEBANA ADI SARANA </t>
  </si>
  <si>
    <t>18/1/2021/546/044/At-Geo/DESDM-2021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</si>
  <si>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5' 49,14" LS/100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44' 52,43" BT</t>
    </r>
  </si>
  <si>
    <t>Jorong Guguak, Nagari Sungai Beringin, Kec. Payakumbuh, Kabupaten Limapuluh Kota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</si>
  <si>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13' 9,0" LS/100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35' 38,32" BT</t>
    </r>
  </si>
  <si>
    <t>26/2/2021/546/150/At-Geo/DESDM-2021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</si>
  <si>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13' 5,69" LS/100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35' 31,07" BT</t>
    </r>
  </si>
  <si>
    <t>26/2/2021/546/151/At-Geo/DESDM-2021</t>
  </si>
  <si>
    <t>Jorong Ketinggian, Danguang-Danguang, Guguak VII Koto, Kabupaten Limapuluh Kota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</si>
  <si>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7' 53,92"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33' 8,28" BT</t>
    </r>
  </si>
  <si>
    <t>26/2/2021/546/153/At-Geo/DESDM-2021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</si>
  <si>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13' 4,36"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35' 36,07" BT</t>
    </r>
  </si>
  <si>
    <t>23/6/2021/546/512/At-Geo/DESDM-2021</t>
  </si>
  <si>
    <t>Jorong Batu Nan Limo, Koto Tangah Simalanggang, Kec. Payakumbuh Kab. Limapuluh Kota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</si>
  <si>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10' 56,28"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37' 18,94" BT</t>
    </r>
  </si>
  <si>
    <t>23/6/2021/546/513/At-Geo/DESDM-2021</t>
  </si>
  <si>
    <t>Jorong Lakuak Dama, Nagari Tanjung Haro, Sikabu-kabu, Kab. Limapuluh Kota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</si>
  <si>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15'39,36"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35'25,8" BT</t>
    </r>
  </si>
  <si>
    <t>SU2 Farm</t>
  </si>
  <si>
    <t>23/6/2021/546/514/At-Geo/DESDM-2021</t>
  </si>
  <si>
    <t>Jorong KotoTuo, Nagari Mungka, Kab. Limapuluh Kota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</si>
  <si>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07' 47,15"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34' 5,52" BT</t>
    </r>
  </si>
  <si>
    <t>Peternakan Ayam Petelor</t>
  </si>
  <si>
    <t>23/6/2021/546/515/At-Geo/DESDM-2021</t>
  </si>
  <si>
    <t>Jorong Tanjung Ateh, Nagari Taram, Kec. Harau, Kab. Limapuluh Kota</t>
  </si>
  <si>
    <t>23/6/2021/546/516/At-Geo/DESDM-2021</t>
  </si>
  <si>
    <t>Jorong Guguk, Nagari Sungai Beringin, Kec. Payakumbuh, Kab. Limapuluh Kota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</si>
  <si>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13' 16,705"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35' 33,3" BT</t>
    </r>
  </si>
  <si>
    <t>27/7/2021/546/5100/At-Geo/DESDM-2021</t>
  </si>
  <si>
    <t>Jorong Tigo Alua, Nagari Batu Balang, Kec. Harau, Kab. Limapuluh Kota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</si>
  <si>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10' 25,38"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39' 58,93" BT</t>
    </r>
  </si>
  <si>
    <t>Farel Farm</t>
  </si>
  <si>
    <t>27/7/2021/546/598/At-Geo/DESDM-2021</t>
  </si>
  <si>
    <t>Jorong Tanjung Atas, Nagari Taram, Kec. Harau, Kab. Limapuluh Kota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</si>
  <si>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12' 57,48"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43' 03,68" BT</t>
    </r>
  </si>
  <si>
    <t>27/7/2021/546/599/At-Geo/DESDM-2021</t>
  </si>
  <si>
    <t>Jorong Gontiang, Nagari Taram, Kec. Harau, Kab. Limapuluh Kota</t>
  </si>
  <si>
    <r>
      <rPr>
        <sz val="11"/>
        <rFont val="Calibri"/>
        <family val="2"/>
        <scheme val="minor"/>
      </rP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11' 43,82"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41' 56,88" BT</t>
    </r>
  </si>
  <si>
    <t>Taman Rekreasi</t>
  </si>
  <si>
    <t>7/7/2021/546/552/At-Geo/DESDM-2021</t>
  </si>
  <si>
    <t>Jl. Raya Bukittinggi - Medan Km 7 Padang Hijau Gadut Agam</t>
  </si>
  <si>
    <t>26/2/2021/546/154/At-Geo/DESDM-2021</t>
  </si>
  <si>
    <t>Jl. Sutan Syahril Painan, Kec. IV Jurai Kabupaten Pesisir Selatan</t>
  </si>
  <si>
    <r>
      <rPr>
        <sz val="11"/>
        <rFont val="Calibri"/>
        <family val="2"/>
        <scheme val="minor"/>
      </rPr>
      <t>1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20' 57,67" LS/ 100</t>
    </r>
    <r>
      <rPr>
        <sz val="11"/>
        <rFont val="Times New Roman"/>
        <family val="1"/>
      </rPr>
      <t>º</t>
    </r>
    <r>
      <rPr>
        <sz val="11"/>
        <rFont val="Calibri"/>
        <family val="2"/>
        <scheme val="minor"/>
      </rPr>
      <t xml:space="preserve"> 34' 29,2" BT</t>
    </r>
  </si>
  <si>
    <t>26/2/2021/546/152/At-Geo/DESDM-2021</t>
  </si>
  <si>
    <t>Jl. Koto Panai, Pasar Baru, Air Haji Pesisir Selatan</t>
  </si>
  <si>
    <r>
      <rPr>
        <sz val="11"/>
        <rFont val="Calibri"/>
        <family val="2"/>
        <scheme val="minor"/>
      </rPr>
      <t>1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54' 41,18"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52' 37,51" BT</t>
    </r>
  </si>
  <si>
    <t>Mengetahui</t>
  </si>
  <si>
    <t>Kabid Air Tanah dan Geologi</t>
  </si>
  <si>
    <t>Azmi Nur, S.Sos</t>
  </si>
  <si>
    <t>NIP. 19680819 199009 1 001</t>
  </si>
  <si>
    <t xml:space="preserve"> </t>
  </si>
  <si>
    <t>PT. KUNANGGO JANTAN</t>
  </si>
  <si>
    <t>31/12/2021/546/1037/At-Geo/DESDM-2021</t>
  </si>
  <si>
    <t>Jl. By Pass Km 25 Desa Kasang, Kec. Batang Anai, Kab. Padang Pariaman</t>
  </si>
  <si>
    <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29' 46,5972"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18' 11,9628" BT
</t>
    </r>
  </si>
  <si>
    <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47' 37,7412"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19' 42,42" BT
</t>
    </r>
  </si>
  <si>
    <t>Perusahaan Baja</t>
  </si>
  <si>
    <t xml:space="preserve">Jorong Solok Dalam Nagari Solok Bio-Bio Kec. Harau, Kab. LimaPuluh Kota </t>
  </si>
  <si>
    <t>Kepala Hilalang Kec. 2x11 Kayu Tanam, Kab. Padang Pariaman</t>
  </si>
  <si>
    <t>Jl. Raya Bukittinggi - Payakumbuh Km 9.5, Nagari Lambah, Kec. IV Angkek Candung Kabupaten Agam</t>
  </si>
  <si>
    <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7' 12,92" LS/ 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39' 26,05" BT
</t>
    </r>
  </si>
  <si>
    <t>Rosam jorong Boncah Nagari Batu Balang Kecamatan Harau Kabupaten Limapuluh Kota</t>
  </si>
  <si>
    <t>Jorong Tiga Alur Nagari Batu Balang Kecamatan Harau Kabupaten Limapuluh Kota</t>
  </si>
  <si>
    <t>Lubuak Jirah Jorong Boncah Nagari Batu Balang Kecamatan Harau Kabupaten Limapuluh Kota</t>
  </si>
  <si>
    <t>PT.CHAROEN POKPHAND JAYA FARM</t>
  </si>
  <si>
    <t>10/01/2022/546/023/At-Geo/DESDM-2022</t>
  </si>
  <si>
    <t>Korong Paraman Talang, Nagari Tandikat Utara, Kec. Patamuan, Kab. Padang Pariaman</t>
  </si>
  <si>
    <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29' 31,07"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16' 42,69" BT</t>
    </r>
  </si>
  <si>
    <t>PT. SAUDARA SATU MARGA (OCEAN BEACH HOTEL)</t>
  </si>
  <si>
    <t>10/01/2022/546/021/At-Geo/DESDM-2022</t>
  </si>
  <si>
    <t>Jl. Wolter Monginsidi No.4 D-E Kel. Belakang Tangsi, Kec. Padang Barat</t>
  </si>
  <si>
    <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57' 24,368"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21' 12,045" BT</t>
    </r>
  </si>
  <si>
    <t>10/01/2022/546/020/At-Geo/DESDM-2022</t>
  </si>
  <si>
    <t>Jl. Diponegoro No.19 Padang</t>
  </si>
  <si>
    <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57' 23,627"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21' 18,835" BT</t>
    </r>
  </si>
  <si>
    <t>Muflih Farm</t>
  </si>
  <si>
    <t>PT. Emer Wisata Indah/Emer One Hotel</t>
  </si>
  <si>
    <t>31/12/2021/546/1038/At-Geo/DESDM-2021</t>
  </si>
  <si>
    <t>Jl. Cindua Mato, Jorong Baringin, Nagari Limo Kaum, Kabupaten Tanah Datar</t>
  </si>
  <si>
    <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27' 1,93" LS/ 100</t>
    </r>
    <r>
      <rPr>
        <vertAlign val="superscript"/>
        <sz val="11"/>
        <rFont val="Calibri"/>
        <family val="2"/>
        <scheme val="minor"/>
      </rPr>
      <t>o 35</t>
    </r>
    <r>
      <rPr>
        <sz val="11"/>
        <rFont val="Calibri"/>
        <family val="2"/>
        <scheme val="minor"/>
      </rPr>
      <t>' 41,25" BT</t>
    </r>
  </si>
  <si>
    <t>31/12/2021/546/1039/At-Geo/DESDM-2021</t>
  </si>
  <si>
    <t>Jl. Jhoni Anwar No.1 Lapai Padang</t>
  </si>
  <si>
    <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54' 14,04"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21' 31,59" BT</t>
    </r>
  </si>
  <si>
    <t>Jl. Mr. Sultan M. Rasyid, Katapiang, Kec. Batang Anai, Kab. Padang Pariaman</t>
  </si>
  <si>
    <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17' 8,6" LS/100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27' 14,57" BT</t>
    </r>
  </si>
  <si>
    <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15' 35,5176" LS/100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13,1" BT</t>
    </r>
  </si>
  <si>
    <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55'24,46"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21' 01,11" BT</t>
    </r>
  </si>
  <si>
    <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11' 54,97"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42' 48,98" BT</t>
    </r>
  </si>
  <si>
    <t>28/4/2021/404/At-Geo/DESDM-2021</t>
  </si>
  <si>
    <t>TOTAL SIP 2021 = 15</t>
  </si>
  <si>
    <t>TOTAL SIPA 2021 = 35</t>
  </si>
  <si>
    <t>TOTAL IZIN AIR TANAH KESELURUHAN 2021= 50</t>
  </si>
  <si>
    <t>REKAP PERIZINAN AIR TANAH 2022</t>
  </si>
  <si>
    <t>TAHUN 2022</t>
  </si>
  <si>
    <t>PT DAS Indonesia Hotel</t>
  </si>
  <si>
    <t>Jl. Raya Bukittinggi - Medan Km 7 Padang Hijau, Kel. Gaduk, Kec. Tilatang Kamang, Kab. Agam</t>
  </si>
  <si>
    <t>26/1/2022/546/088/At-Geo/DESDM-2022</t>
  </si>
  <si>
    <t>26/1/2022/546/089/At-Geo/DESDM-2022</t>
  </si>
  <si>
    <t>PT Makmur Bersama Sahabat</t>
  </si>
  <si>
    <t>26/1/2022/546/086/At-Geo/DESDM-2022</t>
  </si>
  <si>
    <t>Kampung Pinang KAV. 8, RT 001, RW 001, Kel. Lambung Bukik, Kec. Pauh, Kota Padang</t>
  </si>
  <si>
    <t>Air Minum Dalam Kemasan</t>
  </si>
  <si>
    <t>26/1/2022/546/090/At-Geo/DESDM-2022</t>
  </si>
  <si>
    <t>PT Multi Buana Usaha/Teebox</t>
  </si>
  <si>
    <t>14/1/2022/546/033/At-Geo/DESDM-2022</t>
  </si>
  <si>
    <t>Jl.Diponegoro No.25, Belakang Tangsi, Kec. Padang Barat, Padang</t>
  </si>
  <si>
    <t>Kuliner, Cafe/Restoran</t>
  </si>
  <si>
    <t>PT. CHAROEN POKPHAND JAYA FARM</t>
  </si>
  <si>
    <t xml:space="preserve">Korong Gamaran, Salibutan, Kec. Lubuk Alung, Kab. Padang Pariaman </t>
  </si>
  <si>
    <t>Korong Kampuang Paneh, Nagari Ala Tanjung, Kec. Lubuk Alung, Kab. Padang Pariaman</t>
  </si>
  <si>
    <t>Jl. lintas Padang Panjang- solok KM 16, Jor. kapuah, Nag. Tanjung Barulak,Kab. Tanah Datar</t>
  </si>
  <si>
    <t>19-10-2016
546/826-Periz/BKPM&amp;PPT/X/2016</t>
  </si>
  <si>
    <r>
      <t xml:space="preserve">PT. Sumber Alam Raya Wisesa (Hotel Ibis)
</t>
    </r>
    <r>
      <rPr>
        <sz val="9"/>
        <color indexed="8"/>
        <rFont val="Calibri"/>
        <family val="2"/>
      </rPr>
      <t>Jln. Taman Siswa No. 1A Padang</t>
    </r>
  </si>
  <si>
    <r>
      <t>PT. Cipta Selera Murni (Texas)</t>
    </r>
    <r>
      <rPr>
        <sz val="9"/>
        <color theme="1"/>
        <rFont val="Calibri"/>
        <family val="2"/>
        <scheme val="minor"/>
      </rPr>
      <t xml:space="preserve">
Jln. Gereja No. 40 Kota Padang</t>
    </r>
  </si>
  <si>
    <t>4/25/2019/546/660/At-Geo-DESDM-2019</t>
  </si>
  <si>
    <t>TOTAL SIP 2020 = 180</t>
  </si>
  <si>
    <t>TOTAL IZIN AIR TANAH KESELURUHAN 2020 = 396</t>
  </si>
  <si>
    <t>PT. Teluk Bayur Bulk Terminal</t>
  </si>
  <si>
    <t>10/02/2022/546/134/At-Geo/DESDM-2022</t>
  </si>
  <si>
    <t>Kawasan PT. Pelabuhan Indonesia II, Jl. Banjarmasin No. 6-8 Teluk Bayur Padang</t>
  </si>
  <si>
    <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59' 34,065" LS/100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22' 28,377" BT</t>
    </r>
  </si>
  <si>
    <t>Penyimpanan Minyak Kelapa Sawit</t>
  </si>
  <si>
    <t>PT. SUMATRASARANA SEKAR SAKTI</t>
  </si>
  <si>
    <t>Jl. By Pass KM 20 Kel. Balai Gadang, Kec. Koto Tangah, Padang</t>
  </si>
  <si>
    <t>PT. Ciomas Adisatwa</t>
  </si>
  <si>
    <t>Kawasan Industri Padang</t>
  </si>
  <si>
    <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46' 40,20" LS/100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19' 26,76"BT</t>
    </r>
  </si>
  <si>
    <t>PT. PANGERAN BATUAH</t>
  </si>
  <si>
    <t>24/02/2022/546/228/At-Geo/DESDM-2022</t>
  </si>
  <si>
    <t>Jl. Dobi No. 3-5 Kampung Pondok, Kec. Padang Barat, Padang</t>
  </si>
  <si>
    <t>Jl. Tanjung Karang No.14 Padang</t>
  </si>
  <si>
    <t>PT. Nabil Surya Persada</t>
  </si>
  <si>
    <t>2/03/2022/546/246/At-Geo/DESM-2022</t>
  </si>
  <si>
    <t>Jorong Pasar Jumat, Kel. Tanjung Bingkung, Kec. Kubung, Kabupaten Solok</t>
  </si>
  <si>
    <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15' 42,55" LS/100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13,73" BT</t>
    </r>
  </si>
  <si>
    <t>Rahmat Jaya</t>
  </si>
  <si>
    <t>10/02/2022/546/137/At-Geo/DESDM-2022</t>
  </si>
  <si>
    <t>Jorong Sapta Marga II Tanjuang Modang, Nagari Tanjuang Bonai, Kec. Lintau Buo Utara, Kab. Tanah Datar</t>
  </si>
  <si>
    <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21' 15,9" LS/100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43' 8,1" BT</t>
    </r>
  </si>
  <si>
    <t>Kabupaten Lima Puluh Kota</t>
  </si>
  <si>
    <t>Kampuang Sarosah (Sulastri)</t>
  </si>
  <si>
    <t>10/02/2022/546/132/At-Geo/DESDM-2022</t>
  </si>
  <si>
    <t>Jorong Lubuak Limpato, Kel. Tarantang, Kec. Harau, Kab. Lima Puluh Kota</t>
  </si>
  <si>
    <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6' 46,99" LS/100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40' 8,32" BT</t>
    </r>
  </si>
  <si>
    <t>Destinasi Wisata</t>
  </si>
  <si>
    <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57' 27,268"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25' 17,658" BT</t>
    </r>
  </si>
  <si>
    <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57' 23,627"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21' 18,835" BT</t>
    </r>
  </si>
  <si>
    <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57' 24,368"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21' 12,045" BT</t>
    </r>
  </si>
  <si>
    <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55' 30"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25' 21,00" BT</t>
    </r>
  </si>
  <si>
    <t>PT. SUMBAR KEMBANG AGUNG</t>
  </si>
  <si>
    <t>Jl. Cirobong RT 05 RW 09 Kel. Koto Panjang, Kec. Koto Tangah, Padang</t>
  </si>
  <si>
    <t>Industri Pengolahan Kayu</t>
  </si>
  <si>
    <t>PT.MULTIKON JAGAD PERKASA</t>
  </si>
  <si>
    <t>Jl. By Pass KM 22 Batipuh Panjang, Kec. Koto Tangah Padang</t>
  </si>
  <si>
    <t>Supplier Beton</t>
  </si>
  <si>
    <t>Jl. Kampung Nias VI No. 7 Kel. Ranah Parak Rumbio Padang</t>
  </si>
  <si>
    <t>Jl. A. Yani No. 19 Padang</t>
  </si>
  <si>
    <t>Klinik dan Laboratorium</t>
  </si>
  <si>
    <t>Crusher Plant</t>
  </si>
  <si>
    <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40' 36,095" LS/ 100º 20' 13,7" BT</t>
    </r>
  </si>
  <si>
    <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29' 27,258"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16' 44,634" BT</t>
    </r>
  </si>
  <si>
    <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29' 31,07" LS/ 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16' 42,69" BT</t>
    </r>
  </si>
  <si>
    <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10' 11,09" LS/100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40' 19,83" BT</t>
    </r>
  </si>
  <si>
    <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10' 15,99" LS/100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41' 16,42" BT</t>
    </r>
  </si>
  <si>
    <r>
      <t>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10' 54,84" LS/100</t>
    </r>
    <r>
      <rPr>
        <vertAlign val="superscript"/>
        <sz val="11"/>
        <rFont val="Calibri"/>
        <family val="2"/>
        <scheme val="minor"/>
      </rPr>
      <t xml:space="preserve">o </t>
    </r>
    <r>
      <rPr>
        <sz val="11"/>
        <rFont val="Calibri"/>
        <family val="2"/>
        <scheme val="minor"/>
      </rPr>
      <t>41' 16,88" BT</t>
    </r>
  </si>
  <si>
    <t xml:space="preserve">TANGGAL /NOMOR REKOMENDASI </t>
  </si>
  <si>
    <t>TANGGAL  NOMOR SK GUBERNUR</t>
  </si>
  <si>
    <t xml:space="preserve">LOKASI ADMINISTRASI </t>
  </si>
  <si>
    <t xml:space="preserve">LOKASI GEOGRAFIS </t>
  </si>
  <si>
    <t xml:space="preserve">JENIS USAHA </t>
  </si>
  <si>
    <t>SUMUR KE-</t>
  </si>
  <si>
    <t xml:space="preserve">PEMBATAS </t>
  </si>
  <si>
    <t>IZIN PERPANJANGAN SIPA</t>
  </si>
  <si>
    <r>
      <t>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 9' 31,2912" LS/ 99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 xml:space="preserve"> 38' 7,584" BT</t>
    </r>
  </si>
  <si>
    <r>
      <t>0</t>
    </r>
    <r>
      <rPr>
        <sz val="11"/>
        <rFont val="Calibri"/>
        <family val="2"/>
      </rPr>
      <t>°</t>
    </r>
    <r>
      <rPr>
        <sz val="11"/>
        <rFont val="Calibri"/>
        <family val="2"/>
        <scheme val="minor"/>
      </rPr>
      <t xml:space="preserve"> 57' 43,41" LS/100</t>
    </r>
    <r>
      <rPr>
        <sz val="11"/>
        <rFont val="Calibri"/>
        <family val="2"/>
      </rPr>
      <t>°</t>
    </r>
    <r>
      <rPr>
        <sz val="11"/>
        <rFont val="Calibri"/>
        <family val="2"/>
        <scheme val="minor"/>
      </rPr>
      <t xml:space="preserve"> 21' 24,34"BT</t>
    </r>
  </si>
  <si>
    <t>28/07/2022/546/586/At-Geo/DESDM-2022</t>
  </si>
  <si>
    <t>Jl. M.H Thamrin No. 27 Padang</t>
  </si>
  <si>
    <t>5/08/2022/546/632/At-Geo/DESDM-2022</t>
  </si>
  <si>
    <t>Jorong Padang Tongga, Nagari Manggopoh, Kec. Lubuk Basung</t>
  </si>
  <si>
    <t>Pabrik Pakan Unggas dan Breeding Farm</t>
  </si>
  <si>
    <t>AIR BAKU "JASA MULYA"</t>
  </si>
  <si>
    <t>5/08/2022/546/625/At-Geo/DESDM-2022</t>
  </si>
  <si>
    <t>Jasa Air Baku</t>
  </si>
  <si>
    <t>5/08/2022/546/624/At-Geo/DESDM-2022</t>
  </si>
  <si>
    <t>Pabrik Pengolahan Produk Kelapa</t>
  </si>
  <si>
    <t>Komp. PT. Bumi Sarimas Indonesia Jl. Raya Padang - Bukittinggi KM. 21 Padang Pariaman</t>
  </si>
  <si>
    <t>0° 47' 14,3" LS / 100° 18' 58,3" BT</t>
  </si>
  <si>
    <r>
      <t>0</t>
    </r>
    <r>
      <rPr>
        <sz val="11"/>
        <rFont val="Calibri"/>
        <family val="2"/>
      </rPr>
      <t>°</t>
    </r>
    <r>
      <rPr>
        <sz val="11"/>
        <rFont val="Calibri"/>
        <family val="2"/>
        <scheme val="minor"/>
      </rPr>
      <t xml:space="preserve"> 56' 35,3" LS/100</t>
    </r>
    <r>
      <rPr>
        <sz val="11"/>
        <rFont val="Calibri"/>
        <family val="2"/>
      </rPr>
      <t>°</t>
    </r>
    <r>
      <rPr>
        <sz val="11"/>
        <rFont val="Calibri"/>
        <family val="2"/>
        <scheme val="minor"/>
      </rPr>
      <t xml:space="preserve"> 21' 24,1"BT</t>
    </r>
  </si>
  <si>
    <r>
      <t>0</t>
    </r>
    <r>
      <rPr>
        <sz val="11"/>
        <rFont val="Calibri"/>
        <family val="2"/>
      </rPr>
      <t>°</t>
    </r>
    <r>
      <rPr>
        <sz val="11"/>
        <rFont val="Calibri"/>
        <family val="2"/>
        <scheme val="minor"/>
      </rPr>
      <t xml:space="preserve"> 51' 14,01" LS/100</t>
    </r>
    <r>
      <rPr>
        <sz val="11"/>
        <rFont val="Calibri"/>
        <family val="2"/>
      </rPr>
      <t>°</t>
    </r>
    <r>
      <rPr>
        <sz val="11"/>
        <rFont val="Calibri"/>
        <family val="2"/>
        <scheme val="minor"/>
      </rPr>
      <t xml:space="preserve"> 22' 40,14"BT</t>
    </r>
  </si>
  <si>
    <r>
      <t>0</t>
    </r>
    <r>
      <rPr>
        <sz val="11"/>
        <rFont val="Calibri"/>
        <family val="2"/>
      </rPr>
      <t>°</t>
    </r>
    <r>
      <rPr>
        <sz val="11"/>
        <rFont val="Calibri"/>
        <family val="2"/>
        <scheme val="minor"/>
      </rPr>
      <t xml:space="preserve"> 49' 33,88" LS/100</t>
    </r>
    <r>
      <rPr>
        <sz val="11"/>
        <rFont val="Calibri"/>
        <family val="2"/>
      </rPr>
      <t>°</t>
    </r>
    <r>
      <rPr>
        <sz val="11"/>
        <rFont val="Calibri"/>
        <family val="2"/>
        <scheme val="minor"/>
      </rPr>
      <t xml:space="preserve"> 20' 15,95"BT</t>
    </r>
  </si>
  <si>
    <r>
      <t>0</t>
    </r>
    <r>
      <rPr>
        <sz val="11"/>
        <rFont val="Calibri"/>
        <family val="2"/>
      </rPr>
      <t>°</t>
    </r>
    <r>
      <rPr>
        <sz val="11"/>
        <rFont val="Calibri"/>
        <family val="2"/>
        <scheme val="minor"/>
      </rPr>
      <t xml:space="preserve"> 57' 19,2" LS/100</t>
    </r>
    <r>
      <rPr>
        <sz val="11"/>
        <rFont val="Calibri"/>
        <family val="2"/>
      </rPr>
      <t>°</t>
    </r>
    <r>
      <rPr>
        <sz val="11"/>
        <rFont val="Calibri"/>
        <family val="2"/>
        <scheme val="minor"/>
      </rPr>
      <t xml:space="preserve"> 21' 33,2"BT</t>
    </r>
  </si>
  <si>
    <r>
      <t>0</t>
    </r>
    <r>
      <rPr>
        <sz val="11"/>
        <rFont val="Calibri"/>
        <family val="2"/>
      </rPr>
      <t>°</t>
    </r>
    <r>
      <rPr>
        <sz val="11"/>
        <rFont val="Calibri"/>
        <family val="2"/>
        <scheme val="minor"/>
      </rPr>
      <t xml:space="preserve"> 50' 11,88" LS/100</t>
    </r>
    <r>
      <rPr>
        <sz val="11"/>
        <rFont val="Calibri"/>
        <family val="2"/>
      </rPr>
      <t>°</t>
    </r>
    <r>
      <rPr>
        <sz val="11"/>
        <rFont val="Calibri"/>
        <family val="2"/>
        <scheme val="minor"/>
      </rPr>
      <t xml:space="preserve"> 21' 12,63" BT</t>
    </r>
  </si>
  <si>
    <t>0° 54' 37,91" LS/100° 21' 16,24"BT</t>
  </si>
  <si>
    <t>0° 46' 13,69" LS/100° 38' 3,59"BT</t>
  </si>
  <si>
    <r>
      <t>0</t>
    </r>
    <r>
      <rPr>
        <sz val="12"/>
        <rFont val="Calibri"/>
        <family val="2"/>
      </rPr>
      <t>° 57' 16,0" LS/ 100° 21' 51,5" BT</t>
    </r>
  </si>
  <si>
    <t>30/10/2022/546/832/At-Geo/DESDM-2022</t>
  </si>
  <si>
    <t>Jl. Raya Ulu Gadut No. 7 RT 01 RW 06 Bandar Buat, Kec. Lubuk Kilangan, Padang</t>
  </si>
  <si>
    <t>0° 56' 55,5" LS/100° 26' 49,9"BT</t>
  </si>
  <si>
    <t>PT. Perusahaan Listrik Negara (PERSERO)</t>
  </si>
  <si>
    <t>30/10/2022/546/708/At-Geo/DESDM-2022</t>
  </si>
  <si>
    <t>Jl. M. Yamin Kel. Padang Tiakar Hilir Payakumbuh</t>
  </si>
  <si>
    <t>0° 14' 15,4" LS/100° 38' 37,3"BT</t>
  </si>
  <si>
    <t>Perusahaan Penyedia Listrik</t>
  </si>
  <si>
    <t>Perusahaan Penyedia Air Bersih</t>
  </si>
  <si>
    <t>23/08/2022/546/677/At-Geo/DESDM-2022</t>
  </si>
  <si>
    <t>Jl. Kelapa Gading VIII Kel. Lolong Belanti, Kec. Padang Utara Padang</t>
  </si>
  <si>
    <t>0° 54' 51,1" LS/100° 21' 21,4"BT</t>
  </si>
  <si>
    <t>Wisata</t>
  </si>
  <si>
    <t>PT. Charoen Pokphand Indonesia, TBK</t>
  </si>
  <si>
    <t>23/08/2022/546/679/At-Geo/DESDM-2022</t>
  </si>
  <si>
    <t>0° 46' 43,0" LS/100° 19' 21,4"BT</t>
  </si>
  <si>
    <t>Pakan Ternak</t>
  </si>
  <si>
    <t>13/04/2022/546/271/At-Geo/DESDM-2022</t>
  </si>
  <si>
    <t>PT. Sarimelati Kencana TBK/Pizza Hut Payakumbuh</t>
  </si>
  <si>
    <t>Korong Bintungan, Nagari Kasam, Kec. BT. Anai, Kab. Padang Pariaman</t>
  </si>
  <si>
    <t>Jl. Soekarno Hatta RT 02 RW 03 Kel. Parit Rantang Payakumbuh</t>
  </si>
  <si>
    <t>0° 13' 39,667" LS/100° 37' 34,131"BT</t>
  </si>
  <si>
    <t>13/04/2022/546/272/At-Geo/DESDM-2022</t>
  </si>
  <si>
    <t>Jl. Jendral Sudirman Sago Painan</t>
  </si>
  <si>
    <t>1° 19' 16" LS/100° 33' 31"BT</t>
  </si>
  <si>
    <t>Cv. Hotel Saga Murni</t>
  </si>
  <si>
    <t>RSU MADINA BUKITTINGGI</t>
  </si>
  <si>
    <t>Jl. Urip Sumoharjo Kel/Ds Tarokdipo, Kec. Guguk Panjang, Bukittinggi</t>
  </si>
  <si>
    <r>
      <rPr>
        <sz val="11"/>
        <rFont val="Calibri"/>
        <family val="2"/>
      </rPr>
      <t>1°</t>
    </r>
    <r>
      <rPr>
        <sz val="11"/>
        <rFont val="Calibri"/>
        <family val="2"/>
        <scheme val="minor"/>
      </rPr>
      <t xml:space="preserve"> 18' 41,68" LS/100° 22'28,78" BT</t>
    </r>
  </si>
  <si>
    <t>Rumah Sakit Umum</t>
  </si>
  <si>
    <t>31/05/2022/546/420/At-Geo/DESDM-2022</t>
  </si>
  <si>
    <t>Penyedia Pangan</t>
  </si>
  <si>
    <t>31/05/2022/546/421/At-Geo/DESDM-2022</t>
  </si>
  <si>
    <t xml:space="preserve">Media informasi bisnis, promosi, komunitas, untuk industri konstruksi </t>
  </si>
  <si>
    <t>28/03/2022/546/246/At-Geo/DESM-2022</t>
  </si>
  <si>
    <t>Perusahaan Pelaksanaan Konstruksi</t>
  </si>
  <si>
    <t>21/03/2022/546/229/At-Geo/DESDM-2022</t>
  </si>
  <si>
    <t>7/01/2022/546/530/At-Geo/DESDM-2022</t>
  </si>
  <si>
    <t>26/01/2022/546/085/At-Geo/DESDM-2022</t>
  </si>
  <si>
    <t>0° 57' 19,2" LS/100° 21' 33,2"BT</t>
  </si>
  <si>
    <t>31/1/2022/546/100/At-Geo/DESDM-2022</t>
  </si>
  <si>
    <t>Jorong solok dalm, Nagari Solok Bio-Bio, Kec. Harau, Kab. Lima Puluh Kota</t>
  </si>
  <si>
    <r>
      <t>0</t>
    </r>
    <r>
      <rPr>
        <sz val="11"/>
        <rFont val="Calibri"/>
        <family val="2"/>
      </rPr>
      <t>° 7</t>
    </r>
    <r>
      <rPr>
        <sz val="11"/>
        <rFont val="Calibri"/>
        <family val="2"/>
        <scheme val="minor"/>
      </rPr>
      <t>' 12,92" LS/100</t>
    </r>
    <r>
      <rPr>
        <sz val="11"/>
        <rFont val="Calibri"/>
        <family val="2"/>
      </rPr>
      <t>°</t>
    </r>
    <r>
      <rPr>
        <sz val="11"/>
        <rFont val="Calibri"/>
        <family val="2"/>
        <scheme val="minor"/>
      </rPr>
      <t xml:space="preserve"> 30' 26,05" BT</t>
    </r>
  </si>
  <si>
    <t>10/02/2022/546/135/At-Geo/DESDM-2022</t>
  </si>
  <si>
    <t>Nagari Batang  Barus, Kec. Gunung Talang, Kab. Solok</t>
  </si>
  <si>
    <t>0° 58' 3,3" LS/100° 37' 9,0"BT</t>
  </si>
  <si>
    <t>Industri Air Minum</t>
  </si>
  <si>
    <t>PT. Astra Internasional Daihatsu</t>
  </si>
  <si>
    <t>10/02/2022/546/133/At-Geo/DESDM-2022</t>
  </si>
  <si>
    <t>Jl. Bypass KM. 26 Kasang, Kec. Batang Anai, Kab. Padang Pariaman</t>
  </si>
  <si>
    <t>0° 47' 48,51" LS / 100° 19' 15,38" BT</t>
  </si>
  <si>
    <t>Workshop Mobil</t>
  </si>
  <si>
    <t>14/01/2022/546/036/At-Geo/DESDM-2022</t>
  </si>
  <si>
    <t>14/01/2022/546/035/At-Geo/DESDM-2022</t>
  </si>
  <si>
    <t>14/01/2022/546/034/At-Geo/DESDM-2022</t>
  </si>
  <si>
    <t>21/03/2022/546/231/At-Geo/DESDM-2022</t>
  </si>
  <si>
    <t>21/03/2022/546/230/At-Geo/DESDM-2022</t>
  </si>
  <si>
    <t>PT. Puti Bungsu/Rocky Plaza Hotel Padang</t>
  </si>
  <si>
    <t>13/04/2022/546/270/At-Geo/DESDM-2022</t>
  </si>
  <si>
    <t>0° 21' 35,60" LS/ 100° 56' 49,70" BT</t>
  </si>
  <si>
    <t>31/05/2022/546/425/At-Geo/DESDM-2022</t>
  </si>
  <si>
    <t>31/05/2022/546/424/At-Geo/DESDM-2022</t>
  </si>
  <si>
    <t>31/05/2022/546/423/At-Geo/DESDM-2022</t>
  </si>
  <si>
    <t>21/05/2022/546/422/At-Geo/DESDM-2022</t>
  </si>
  <si>
    <t>10/08/2022/546/632/At-Geo/DESDM-2022</t>
  </si>
  <si>
    <t>Jl. Lintas Sumatera Kel. Gumumg Medan, Kec. Sitiung Kab. Dhamasraya</t>
  </si>
  <si>
    <r>
      <t>0</t>
    </r>
    <r>
      <rPr>
        <sz val="11"/>
        <rFont val="Calibri"/>
        <family val="2"/>
      </rPr>
      <t>°16' 44,03"/LS / 100° 21' 55,24"</t>
    </r>
  </si>
  <si>
    <t>0°01' 16,9"/LS / 101° 36' 20,5"</t>
  </si>
  <si>
    <t>PT. Tirta Alam Sumatera</t>
  </si>
  <si>
    <t>10/08/2022/546/633/At-Geo/DESDM-2022</t>
  </si>
  <si>
    <t>Jl. Lintas Sumatera  Sungai Rumbai, Jorong Balai Timur Kab. Dhamasraya</t>
  </si>
  <si>
    <t xml:space="preserve">Industri Air Minum Dalam Kemasan </t>
  </si>
  <si>
    <t>1°13' 29,1"/LS / 101° 44' 28,7"</t>
  </si>
  <si>
    <t>Jl. Kampung Sebelah No. 26 Berok Nipah, Padang</t>
  </si>
  <si>
    <t>10/08/2022/546/634/At-Geo/DESDM-2022</t>
  </si>
  <si>
    <t>0° 45' 33,93" LS/100° 18' 42,89 "BT</t>
  </si>
  <si>
    <t>PT. Daima Citra Prima</t>
  </si>
  <si>
    <t>10/08/2022/546/635/At-Geo/DESDM-2022</t>
  </si>
  <si>
    <t>0° 51' 38,71" LS/100° 21' 42,75 "BT</t>
  </si>
  <si>
    <t>Jl. Sudirman No. 17, Kampung Jao, Padang</t>
  </si>
  <si>
    <t>10/08/2022/546/636/At-Geo/DESDM-2022</t>
  </si>
  <si>
    <t>Jorong Padang Tongga, Nagari Manggopoh, Kec. Lubuk Basung Kab. Agam</t>
  </si>
  <si>
    <r>
      <t>0</t>
    </r>
    <r>
      <rPr>
        <sz val="12"/>
        <rFont val="Calibri"/>
        <family val="2"/>
      </rPr>
      <t>° 16' 56,7" LS/99° 57̕' 34,4" BT</t>
    </r>
  </si>
  <si>
    <t>0° 17' 7,2" LS/99° 57̕' 31,0" BT</t>
  </si>
  <si>
    <t>PT. Rangkayo Basa</t>
  </si>
  <si>
    <t>Jl. Hangtuah No. 211, Kel. Belakang Tangsi, Padang</t>
  </si>
  <si>
    <t>18/08/2022/546/657/At-Geo/DESDM-2022</t>
  </si>
  <si>
    <t>0° 57' 8,074" LS/100° 21' 13,021 "BT</t>
  </si>
  <si>
    <t>23/08/2022/546/676/At-Geo/DESDM-2022</t>
  </si>
  <si>
    <t>0° 55' 45,7" LS/100° 21' 46,5 "BT</t>
  </si>
  <si>
    <t>Jl. Taman Siswa No. 1A Alai Parak Kopi, Padang</t>
  </si>
  <si>
    <t>8/09/2022/546/726/At-Geo/DESDM-2022</t>
  </si>
  <si>
    <t>Kawasan Industri Padang Kav NS. 10, Nagari Kasang, Batang Anai, Padang Pariaman</t>
  </si>
  <si>
    <t>Industri Ransum Makanan Hewan</t>
  </si>
  <si>
    <t>0° 47' 6,5" LS / 100° 19' 13,8" BT</t>
  </si>
  <si>
    <t>17/10/2022/546/1006/At-Geo/DESDM-2022</t>
  </si>
  <si>
    <t>Jl. Sudirman No. 16, Kel. Sawahan, Padang</t>
  </si>
  <si>
    <t>0° 56' 42,2" LS/100° 21' 4"BT</t>
  </si>
  <si>
    <t>Edward Ferry Gani</t>
  </si>
  <si>
    <t>PT. KINCLONG MITRA SEJAHTERA</t>
  </si>
  <si>
    <t>17/10/2022/546/1003/At-Geo/DESDM-2022</t>
  </si>
  <si>
    <t>Jl. Hos Cokroaminoto No. 72 Belakang Tangsi, Padang</t>
  </si>
  <si>
    <t>0° 57' 34,83" LS/100° 21' 25,26"BT</t>
  </si>
  <si>
    <t>Cuci Mobil</t>
  </si>
  <si>
    <t xml:space="preserve"> Cuci Mobil</t>
  </si>
  <si>
    <t>RS. SEMEN PADANG</t>
  </si>
  <si>
    <t>Jl. Bypass KM 7 Kel. Pisang, Kec. Pauh, Padang</t>
  </si>
  <si>
    <t>0° 56' 31,61" LS/100° 23' 54,30"BT</t>
  </si>
  <si>
    <t>Jl. Banjarmasin No. 6-8 Teluk Bayur, Kec. Padang Selatan, Padang</t>
  </si>
  <si>
    <t>0° 59' 34,065" LS/100° 22' 28,377"BT</t>
  </si>
  <si>
    <t>PT. Statika Mitrasarana</t>
  </si>
  <si>
    <t>17/10/2022/546/937/At-Geo/DESDM-2022</t>
  </si>
  <si>
    <t>17/10/2022/546/936/At-Geo/DESDM-2022</t>
  </si>
  <si>
    <t>17/10/2022/546/935/At-Geo/DESDM-2022</t>
  </si>
  <si>
    <t>Jl. Khatib Sulaiman Lolong Belanti, Kec. Padang Utara, Padang</t>
  </si>
  <si>
    <t>Kontraktor dan Supplier</t>
  </si>
  <si>
    <t>Peti Kemas</t>
  </si>
  <si>
    <t xml:space="preserve">PT. BLUE MOUNTAIN </t>
  </si>
  <si>
    <t>17/10/2022/546/1004/At-Geo/DESDM-2022</t>
  </si>
  <si>
    <t>Jl. Pulau Karam Dalam No. 88, Berok Nipah Kec. Padang Barat, Padang</t>
  </si>
  <si>
    <t>0° 57' 47,3" LS/100° 21' 37,9"BT</t>
  </si>
  <si>
    <t>Pabrik Es Kristal</t>
  </si>
  <si>
    <t>17/10/2022/546/1005/At-Geo/DESDM-2022</t>
  </si>
  <si>
    <t>Jl. By pass Km. 20 Balai Gadang, Kec. Koto Tangah, Padang</t>
  </si>
  <si>
    <t>0° 50' 11,88" LS/100° 21' 12,63"BT</t>
  </si>
  <si>
    <t>TOTAL IZIN AIR TANAH KESELURUHAN 2022= 56</t>
  </si>
  <si>
    <t>PT. Pinangmas Gerbang  Wisata (The Ox Ville)</t>
  </si>
  <si>
    <t>PT. Sumber Alam Raya Wisesa (IBIS HOTEL PADANG)</t>
  </si>
  <si>
    <t>PT. MITRA WISATA PADANG (Jorisa Hotel)</t>
  </si>
  <si>
    <t>PT. PANGERAN BATUAH HOTEL (Pangeran City Hotel)</t>
  </si>
  <si>
    <t>Jl. Raya Bukittinggi-Medan KM 3,5 Bukit Ambacang Kab. Agam</t>
  </si>
  <si>
    <r>
      <t>0</t>
    </r>
    <r>
      <rPr>
        <sz val="11"/>
        <rFont val="Calibri"/>
        <family val="2"/>
      </rPr>
      <t>°</t>
    </r>
    <r>
      <rPr>
        <sz val="11"/>
        <rFont val="Calibri"/>
        <family val="2"/>
        <scheme val="minor"/>
      </rPr>
      <t xml:space="preserve"> 43' 17,436" LS/ 100</t>
    </r>
    <r>
      <rPr>
        <sz val="11"/>
        <rFont val="Calibri"/>
        <family val="2"/>
      </rPr>
      <t>°</t>
    </r>
    <r>
      <rPr>
        <sz val="11"/>
        <rFont val="Calibri"/>
        <family val="2"/>
        <scheme val="minor"/>
      </rPr>
      <t xml:space="preserve"> 16' 22,7" BT</t>
    </r>
  </si>
  <si>
    <t>TOTAL P. SIPA 2022 =18</t>
  </si>
  <si>
    <t>TOTAL SIPA 2022 = 20</t>
  </si>
  <si>
    <t>REKAP PERIZINAN AIR TANAH 2023</t>
  </si>
  <si>
    <t>PT. AGROWIRATAMA</t>
  </si>
  <si>
    <t>P.SIPA</t>
  </si>
  <si>
    <t>Jorong Aie Aji, Nagari Sungai Aua, Desa/Kelurahan Sungai Aua, Kec. Sungai Aur, Kab. Pasaman Barat</t>
  </si>
  <si>
    <t>0.16168 N 99.63205 E</t>
  </si>
  <si>
    <t xml:space="preserve">Sumur Bor </t>
  </si>
  <si>
    <t>Perkebunan Sawit</t>
  </si>
  <si>
    <t>Jorong Aie Aji, Nagari Sungai Aua Desa/Kelurahan Sungai Aua, Kec. Sungai Aur, Kab. Pasaman Barat</t>
  </si>
  <si>
    <t>0.16002500 N 99.63244722 E</t>
  </si>
  <si>
    <t>0.18616667 N 99.63544444 E</t>
  </si>
  <si>
    <t>21/02/2023/500.10.2.2/261/At-Geo/DESDM-2023</t>
  </si>
  <si>
    <t>21/02/2023/500.10.2.2/262/At-Geo/DESDM-2023</t>
  </si>
  <si>
    <t>21/02/2023500.10.2.2/262/At-Geo/DESDM-2023</t>
  </si>
  <si>
    <t>Pabrik Es Balok HZ</t>
  </si>
  <si>
    <t>29/12/2022/546/1439/At-Geo/DESDM-2022</t>
  </si>
  <si>
    <t>Jorong Air Bangis, Kec. Sungai Beremas, Kab. Pasaman Barat</t>
  </si>
  <si>
    <t>0.2146556 N 99.37056 E</t>
  </si>
  <si>
    <t>Pabrik Es Balok</t>
  </si>
  <si>
    <t>TOTAL SIP 2022 = 19</t>
  </si>
  <si>
    <t>TANGGAL/NOMOR PROYEK OSS</t>
  </si>
  <si>
    <t>26/12/2022/201912-3016-1042-8456-887</t>
  </si>
  <si>
    <t>26/12/2022/201912-3016-1042-8229-434</t>
  </si>
  <si>
    <t>PT. PUTRI KENCANA YUVITRI</t>
  </si>
  <si>
    <t>500.10.2.2/244/At-Geo/DESDM-2023</t>
  </si>
  <si>
    <t>Jorong Kampung Padang Air Bangis, Kec. Sungai Beremas, Kab. Pasaman Barat</t>
  </si>
  <si>
    <t xml:space="preserve">Sumur Gali </t>
  </si>
  <si>
    <t>ID SUMUR</t>
  </si>
  <si>
    <t>01-MP/ESDM/2023</t>
  </si>
  <si>
    <t>02-MP/ESDM/2023</t>
  </si>
  <si>
    <t>03-MP/ESDM/2023</t>
  </si>
  <si>
    <t>TAHUN 2023</t>
  </si>
  <si>
    <t>TOTAL SIP 2023 = 1</t>
  </si>
  <si>
    <t>PT. PESONA INDONESIA MULIA</t>
  </si>
  <si>
    <t>17/07/2023/202009-1508-3911-3373-411</t>
  </si>
  <si>
    <t>546/1034/At-Geo/DESDM-2023</t>
  </si>
  <si>
    <t>Jl. Tuanku nan Receh No.30, Kec. Guguak Panjang, Kota Bukittinggi</t>
  </si>
  <si>
    <t>0.30452778 S 100.36552778 E</t>
  </si>
  <si>
    <t>04-MP/ESDM/2023</t>
  </si>
  <si>
    <t>500.10.29.15/108/XI/DESDM-2023</t>
  </si>
  <si>
    <t xml:space="preserve">Jl. Dr. Hamka, Kampung Rawang, Nagari Painan, Kec. IV Jurai, Kab. Pesisir Selatan </t>
  </si>
  <si>
    <t>1.34527 S 100.586417 E</t>
  </si>
  <si>
    <t>01-ST/ESDM/2023</t>
  </si>
  <si>
    <t xml:space="preserve">CV. Triza Hotel </t>
  </si>
  <si>
    <t xml:space="preserve">20/10/2023/202001-0801-0518-0716-082 </t>
  </si>
  <si>
    <t xml:space="preserve">TOTAL P. SIPA 2023 = 5 </t>
  </si>
  <si>
    <t>REKAP PERIZINAN AIR TANAH 2024</t>
  </si>
  <si>
    <t>CV. Saga Murni (Hotel Saga Murni)</t>
  </si>
  <si>
    <t>SIPA Baru</t>
  </si>
  <si>
    <t>Nagari Salido, Kecamatan IV
Jurai, Kabupaten Pesisir Selatan, Provinsi Sumatera Barat</t>
  </si>
  <si>
    <t>0.32111 S 100.558611 E</t>
  </si>
  <si>
    <t>TOTAL SIPA 2023 = 1</t>
  </si>
  <si>
    <t>PERSETUJUAN STUDI KELAYAKAN</t>
  </si>
  <si>
    <t>PT. DAS INDONESIA HOTEL</t>
  </si>
  <si>
    <t>500.10.2.2/219/XII/DESDM-2023</t>
  </si>
  <si>
    <t>Jl. Raya Bukittinggi Medan KM7, Padang Hijau, Gadut, Kec. Tilatang Kamang, Kab. Agam</t>
  </si>
  <si>
    <t>0.21411 N   99.37227 E</t>
  </si>
  <si>
    <t>0.261816 S   100.353839 E</t>
  </si>
  <si>
    <t>SK</t>
  </si>
  <si>
    <t>546/559/AT-GEO/DESDM-2023</t>
  </si>
  <si>
    <t>TOTAL SK 2023 = 2</t>
  </si>
  <si>
    <t>PT. Putri Kencana Yuvitri</t>
  </si>
  <si>
    <t>546/1118/AT-GEO/DESDM-2023</t>
  </si>
  <si>
    <t>0.21411 N     99.37227 E</t>
  </si>
  <si>
    <t>Balok Es</t>
  </si>
  <si>
    <t>TOTAL IZIN AIR TANAH KESELURUHAN 2023 = 9</t>
  </si>
  <si>
    <t>500.10.2.2/24/I/DESDM-2024</t>
  </si>
  <si>
    <t>TAHUN 2024</t>
  </si>
  <si>
    <t>500.10.2.2/16/I/DESDM-2024</t>
  </si>
  <si>
    <t>TOTAL SK 2024 = 1</t>
  </si>
  <si>
    <t>546/858/AT-GEO/DESDM-2024</t>
  </si>
  <si>
    <t>0.25986611 S / 100.35363889 E</t>
  </si>
  <si>
    <t>PT. KARYA AGUNG MEGAH UTAMA</t>
  </si>
  <si>
    <t>546/711/AT-GEO/DESDM-2024</t>
  </si>
  <si>
    <t>Simpang Kajai Pisik Padang Mardani, Kec. Lubuk Basung</t>
  </si>
  <si>
    <t>0.260108 S / 99.978502 E</t>
  </si>
  <si>
    <t>546/  /AT-Geo/DESDM-2024</t>
  </si>
  <si>
    <t>Jorong Sidodadi. Kec. Kinali Kab. Pasaman Barat</t>
  </si>
  <si>
    <t>0.107083 S / 99.91425 E</t>
  </si>
  <si>
    <t>Sumur Bor</t>
  </si>
  <si>
    <t>0.13391667 S / 99.8806667 E</t>
  </si>
  <si>
    <t>0.12080556 S/ 99.837444 E</t>
  </si>
  <si>
    <t xml:space="preserve">0.1220277 S/ 99.83563889 E </t>
  </si>
  <si>
    <t>0.12063889 S/ 99.83544 E</t>
  </si>
  <si>
    <t>546/517/AT-GEO/DESDM-2024</t>
  </si>
  <si>
    <t>Jorong Kampung Padang tara, Nagari Air Bangis, Kec. Sungai Beremas, Kab. Pasaman Barat</t>
  </si>
  <si>
    <t>0.21326111 N 99.37298333 E</t>
  </si>
  <si>
    <t>Jalan Raya Kampung Padang Utara, Nagari Air Bangis, Kec. Sungai Beremas, Kab. Pasaman Barat</t>
  </si>
  <si>
    <t>TOTAL P. SIPA 2024 =  1</t>
  </si>
  <si>
    <t>TOTAL SIPA 2024 = 3</t>
  </si>
  <si>
    <t>TOTAL SIP 2024 = 5</t>
  </si>
  <si>
    <t>Studi Kelayakan</t>
  </si>
  <si>
    <t>500.10.2.2/156/1/DESDM-2024</t>
  </si>
  <si>
    <t>Jl. Raya Kampung Pdang, Kec. Sungai Beremas, Kab. Psaman Barat</t>
  </si>
  <si>
    <t>0.2146556 N / 99.37056 E</t>
  </si>
  <si>
    <t>TOTAL IZIN AIR TANAH KESELURUHAN 2024 =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</si>
</sst>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9"/>
      <color rgb="FF000000"/>
      <name val="Calibri"/>
      <family val="2"/>
    </font>
    <font>
      <sz val="9"/>
      <name val="Calibri"/>
      <family val="2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</font>
    <font>
      <b/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sz val="11"/>
      <name val="Times New Roman"/>
      <family val="1"/>
    </font>
    <font>
      <vertAlign val="superscript"/>
      <sz val="12"/>
      <name val="Calibri"/>
      <family val="2"/>
      <scheme val="minor"/>
    </font>
    <font>
      <vertAlign val="superscript"/>
      <sz val="12"/>
      <name val="Calibri"/>
      <family val="2"/>
    </font>
    <font>
      <sz val="11"/>
      <color indexed="8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vertAlign val="superscript"/>
      <sz val="11"/>
      <color rgb="FFFF0000"/>
      <name val="Calibri"/>
      <family val="2"/>
      <scheme val="minor"/>
    </font>
    <font>
      <b/>
      <sz val="9"/>
      <name val="Times New Roman"/>
      <family val="1"/>
    </font>
    <font>
      <sz val="9"/>
      <name val="Times New Roman"/>
      <family val="1"/>
    </font>
    <font>
      <sz val="11"/>
      <name val="Calibri"/>
      <family val="2"/>
      <scheme val="minor"/>
    </font>
    <font>
      <sz val="19.25"/>
      <name val="Calibri"/>
      <family val="2"/>
    </font>
    <font>
      <vertAlign val="superscript"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i/>
      <sz val="1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</font>
    <font>
      <sz val="11"/>
      <color theme="1"/>
      <name val="Tahoma"/>
      <family val="2"/>
    </font>
  </fonts>
  <fills count="27">
    <fill>
      <patternFill patternType="none"/>
    </fill>
    <fill>
      <patternFill patternType="gray125"/>
    </fill>
    <fill>
      <patternFill patternType="solid">
        <fgColor theme="5" tint="0.39988402966399123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13" fillId="0" borderId="0"/>
    <xf numFmtId="0" fontId="13" fillId="12" borderId="17" applyNumberFormat="0" applyFont="0" applyAlignment="0" applyProtection="0"/>
  </cellStyleXfs>
  <cellXfs count="425">
    <xf numFmtId="0" fontId="0" fillId="0" borderId="0" xfId="0"/>
    <xf numFmtId="0" fontId="15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9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left" vertical="center" wrapText="1"/>
    </xf>
    <xf numFmtId="15" fontId="19" fillId="0" borderId="6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15" fontId="0" fillId="0" borderId="6" xfId="0" applyNumberFormat="1" applyBorder="1" applyAlignment="1">
      <alignment horizontal="center" vertical="center" wrapText="1"/>
    </xf>
    <xf numFmtId="0" fontId="16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0" fontId="19" fillId="0" borderId="0" xfId="0" applyFont="1" applyAlignment="1">
      <alignment wrapText="1"/>
    </xf>
    <xf numFmtId="0" fontId="0" fillId="4" borderId="0" xfId="0" applyFill="1"/>
    <xf numFmtId="0" fontId="19" fillId="0" borderId="0" xfId="0" applyFont="1"/>
    <xf numFmtId="15" fontId="0" fillId="0" borderId="0" xfId="0" applyNumberForma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15" fontId="0" fillId="0" borderId="14" xfId="0" applyNumberFormat="1" applyBorder="1" applyAlignment="1">
      <alignment horizontal="center" vertical="center" wrapText="1"/>
    </xf>
    <xf numFmtId="15" fontId="0" fillId="0" borderId="13" xfId="0" applyNumberFormat="1" applyBorder="1" applyAlignment="1">
      <alignment horizontal="center" vertical="center" wrapText="1"/>
    </xf>
    <xf numFmtId="0" fontId="0" fillId="4" borderId="6" xfId="0" applyFill="1" applyBorder="1" applyAlignment="1">
      <alignment horizontal="left" vertical="center" wrapText="1"/>
    </xf>
    <xf numFmtId="0" fontId="0" fillId="4" borderId="6" xfId="0" applyFill="1" applyBorder="1" applyAlignment="1">
      <alignment horizontal="center" vertical="center" wrapText="1"/>
    </xf>
    <xf numFmtId="15" fontId="0" fillId="4" borderId="6" xfId="0" applyNumberFormat="1" applyFill="1" applyBorder="1" applyAlignment="1">
      <alignment horizontal="center" vertical="center" wrapText="1"/>
    </xf>
    <xf numFmtId="0" fontId="0" fillId="4" borderId="0" xfId="0" applyFill="1" applyAlignment="1">
      <alignment wrapText="1"/>
    </xf>
    <xf numFmtId="15" fontId="19" fillId="6" borderId="6" xfId="0" applyNumberFormat="1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15" fontId="19" fillId="0" borderId="13" xfId="0" applyNumberFormat="1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19" fillId="0" borderId="13" xfId="0" applyFont="1" applyBorder="1" applyAlignment="1">
      <alignment horizontal="left" vertical="center" wrapText="1"/>
    </xf>
    <xf numFmtId="15" fontId="19" fillId="0" borderId="6" xfId="0" applyNumberFormat="1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top" wrapText="1"/>
    </xf>
    <xf numFmtId="0" fontId="19" fillId="6" borderId="6" xfId="0" applyFont="1" applyFill="1" applyBorder="1" applyAlignment="1">
      <alignment horizontal="center" vertical="center" wrapText="1"/>
    </xf>
    <xf numFmtId="0" fontId="0" fillId="6" borderId="0" xfId="0" applyFill="1" applyAlignment="1">
      <alignment wrapText="1"/>
    </xf>
    <xf numFmtId="0" fontId="0" fillId="6" borderId="6" xfId="0" applyFill="1" applyBorder="1" applyAlignment="1">
      <alignment horizontal="left" vertical="center" wrapText="1"/>
    </xf>
    <xf numFmtId="0" fontId="0" fillId="6" borderId="6" xfId="0" applyFill="1" applyBorder="1" applyAlignment="1">
      <alignment horizontal="center" vertical="center" wrapText="1"/>
    </xf>
    <xf numFmtId="15" fontId="0" fillId="6" borderId="6" xfId="0" applyNumberForma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15" fontId="0" fillId="0" borderId="6" xfId="0" applyNumberFormat="1" applyBorder="1" applyAlignment="1">
      <alignment horizontal="left" vertical="center" wrapText="1"/>
    </xf>
    <xf numFmtId="1" fontId="0" fillId="0" borderId="6" xfId="0" applyNumberFormat="1" applyBorder="1" applyAlignment="1">
      <alignment horizontal="center" vertical="center" wrapText="1"/>
    </xf>
    <xf numFmtId="0" fontId="30" fillId="0" borderId="6" xfId="0" applyFont="1" applyBorder="1" applyAlignment="1">
      <alignment vertical="center" wrapText="1"/>
    </xf>
    <xf numFmtId="0" fontId="31" fillId="0" borderId="6" xfId="0" applyFont="1" applyBorder="1" applyAlignment="1">
      <alignment horizontal="center" vertical="center" wrapText="1"/>
    </xf>
    <xf numFmtId="0" fontId="32" fillId="0" borderId="6" xfId="0" applyFont="1" applyBorder="1" applyAlignment="1">
      <alignment vertical="center" wrapText="1"/>
    </xf>
    <xf numFmtId="14" fontId="31" fillId="0" borderId="6" xfId="0" applyNumberFormat="1" applyFont="1" applyBorder="1" applyAlignment="1">
      <alignment horizontal="center" vertical="center" wrapText="1"/>
    </xf>
    <xf numFmtId="0" fontId="31" fillId="0" borderId="6" xfId="0" applyFont="1" applyBorder="1" applyAlignment="1">
      <alignment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6" xfId="0" applyFont="1" applyBorder="1" applyAlignment="1">
      <alignment vertical="center" wrapText="1"/>
    </xf>
    <xf numFmtId="0" fontId="0" fillId="0" borderId="6" xfId="0" applyBorder="1" applyAlignment="1" applyProtection="1">
      <alignment horizontal="center" vertical="center" wrapText="1"/>
      <protection locked="0"/>
    </xf>
    <xf numFmtId="0" fontId="31" fillId="0" borderId="6" xfId="0" applyFont="1" applyBorder="1" applyAlignment="1">
      <alignment horizontal="left" vertical="center" wrapText="1"/>
    </xf>
    <xf numFmtId="0" fontId="31" fillId="0" borderId="6" xfId="0" applyFont="1" applyBorder="1" applyAlignment="1" applyProtection="1">
      <alignment horizontal="center" vertical="center" wrapText="1"/>
      <protection locked="0"/>
    </xf>
    <xf numFmtId="0" fontId="34" fillId="0" borderId="6" xfId="0" applyFont="1" applyBorder="1" applyAlignment="1">
      <alignment horizontal="center" vertical="center" wrapText="1"/>
    </xf>
    <xf numFmtId="0" fontId="35" fillId="0" borderId="6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36" fillId="0" borderId="6" xfId="0" applyFont="1" applyBorder="1" applyAlignment="1">
      <alignment horizontal="center" vertical="center" wrapText="1"/>
    </xf>
    <xf numFmtId="0" fontId="0" fillId="0" borderId="6" xfId="0" applyBorder="1"/>
    <xf numFmtId="0" fontId="34" fillId="0" borderId="6" xfId="0" applyFont="1" applyBorder="1" applyAlignment="1">
      <alignment vertical="center" wrapText="1"/>
    </xf>
    <xf numFmtId="0" fontId="34" fillId="0" borderId="6" xfId="0" applyFont="1" applyBorder="1" applyAlignment="1">
      <alignment horizontal="left" vertical="center" wrapText="1"/>
    </xf>
    <xf numFmtId="0" fontId="37" fillId="0" borderId="6" xfId="0" applyFont="1" applyBorder="1" applyAlignment="1">
      <alignment horizontal="justify" vertical="center" wrapText="1"/>
    </xf>
    <xf numFmtId="0" fontId="34" fillId="0" borderId="6" xfId="0" applyFont="1" applyBorder="1" applyAlignment="1">
      <alignment wrapText="1"/>
    </xf>
    <xf numFmtId="0" fontId="39" fillId="0" borderId="6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justify" vertical="center" wrapText="1"/>
    </xf>
    <xf numFmtId="0" fontId="39" fillId="0" borderId="6" xfId="0" applyFont="1" applyBorder="1" applyAlignment="1">
      <alignment horizontal="center" vertical="center"/>
    </xf>
    <xf numFmtId="0" fontId="39" fillId="0" borderId="6" xfId="0" applyFont="1" applyBorder="1"/>
    <xf numFmtId="0" fontId="36" fillId="0" borderId="6" xfId="0" applyFont="1" applyBorder="1" applyAlignment="1">
      <alignment horizontal="left" vertical="center" wrapText="1"/>
    </xf>
    <xf numFmtId="0" fontId="40" fillId="0" borderId="6" xfId="0" applyFont="1" applyBorder="1" applyAlignment="1">
      <alignment vertical="center" wrapText="1"/>
    </xf>
    <xf numFmtId="0" fontId="36" fillId="0" borderId="6" xfId="0" applyFont="1" applyBorder="1" applyAlignment="1">
      <alignment vertical="center" wrapText="1"/>
    </xf>
    <xf numFmtId="0" fontId="39" fillId="0" borderId="6" xfId="0" applyFont="1" applyBorder="1" applyAlignment="1">
      <alignment vertical="center" wrapText="1"/>
    </xf>
    <xf numFmtId="0" fontId="39" fillId="0" borderId="6" xfId="0" applyFont="1" applyBorder="1" applyAlignment="1">
      <alignment horizontal="left" vertical="center" wrapText="1"/>
    </xf>
    <xf numFmtId="0" fontId="39" fillId="0" borderId="6" xfId="0" applyFont="1" applyBorder="1" applyAlignment="1">
      <alignment wrapText="1"/>
    </xf>
    <xf numFmtId="0" fontId="34" fillId="0" borderId="6" xfId="0" applyFont="1" applyBorder="1" applyAlignment="1">
      <alignment horizontal="center" vertical="center"/>
    </xf>
    <xf numFmtId="0" fontId="34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42" fillId="0" borderId="6" xfId="0" applyFont="1" applyBorder="1" applyAlignment="1">
      <alignment vertical="top" wrapText="1"/>
    </xf>
    <xf numFmtId="0" fontId="4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19" fillId="0" borderId="6" xfId="0" applyFont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15" fontId="15" fillId="0" borderId="6" xfId="0" applyNumberFormat="1" applyFont="1" applyBorder="1" applyAlignment="1">
      <alignment horizontal="center" vertical="center" wrapText="1"/>
    </xf>
    <xf numFmtId="15" fontId="15" fillId="0" borderId="6" xfId="0" applyNumberFormat="1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15" fontId="15" fillId="0" borderId="0" xfId="0" applyNumberFormat="1" applyFont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vertical="center" wrapText="1"/>
    </xf>
    <xf numFmtId="0" fontId="36" fillId="0" borderId="6" xfId="0" quotePrefix="1" applyFont="1" applyBorder="1" applyAlignment="1">
      <alignment horizontal="center" vertical="center" wrapText="1"/>
    </xf>
    <xf numFmtId="0" fontId="34" fillId="0" borderId="6" xfId="0" quotePrefix="1" applyFont="1" applyBorder="1" applyAlignment="1">
      <alignment horizontal="center" vertical="center" wrapText="1"/>
    </xf>
    <xf numFmtId="14" fontId="39" fillId="0" borderId="6" xfId="0" quotePrefix="1" applyNumberFormat="1" applyFont="1" applyBorder="1" applyAlignment="1">
      <alignment horizontal="center" vertical="center" wrapText="1"/>
    </xf>
    <xf numFmtId="0" fontId="39" fillId="0" borderId="6" xfId="0" quotePrefix="1" applyFont="1" applyBorder="1" applyAlignment="1">
      <alignment horizontal="center" vertical="center" wrapText="1"/>
    </xf>
    <xf numFmtId="0" fontId="31" fillId="0" borderId="6" xfId="0" quotePrefix="1" applyFont="1" applyBorder="1" applyAlignment="1">
      <alignment horizontal="center" vertical="center" wrapText="1"/>
    </xf>
    <xf numFmtId="14" fontId="31" fillId="0" borderId="6" xfId="0" quotePrefix="1" applyNumberFormat="1" applyFont="1" applyBorder="1" applyAlignment="1">
      <alignment horizontal="center" vertical="center" wrapText="1"/>
    </xf>
    <xf numFmtId="0" fontId="33" fillId="0" borderId="6" xfId="0" quotePrefix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58" fillId="0" borderId="6" xfId="0" applyFont="1" applyBorder="1" applyAlignment="1">
      <alignment horizontal="center" vertical="center" wrapText="1"/>
    </xf>
    <xf numFmtId="0" fontId="58" fillId="0" borderId="15" xfId="0" applyFont="1" applyBorder="1" applyAlignment="1">
      <alignment horizontal="center" vertical="center" wrapText="1"/>
    </xf>
    <xf numFmtId="0" fontId="58" fillId="0" borderId="13" xfId="0" applyFont="1" applyBorder="1" applyAlignment="1">
      <alignment horizontal="center" vertical="center" wrapText="1"/>
    </xf>
    <xf numFmtId="0" fontId="60" fillId="0" borderId="6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15" fontId="13" fillId="0" borderId="6" xfId="0" applyNumberFormat="1" applyFont="1" applyBorder="1" applyAlignment="1">
      <alignment horizontal="center" vertical="center" wrapText="1"/>
    </xf>
    <xf numFmtId="0" fontId="58" fillId="0" borderId="6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center" vertical="center" wrapText="1"/>
    </xf>
    <xf numFmtId="0" fontId="58" fillId="6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61" fillId="0" borderId="0" xfId="0" applyFont="1" applyAlignment="1">
      <alignment wrapText="1"/>
    </xf>
    <xf numFmtId="0" fontId="62" fillId="0" borderId="0" xfId="0" applyFont="1" applyAlignment="1">
      <alignment wrapText="1"/>
    </xf>
    <xf numFmtId="0" fontId="13" fillId="0" borderId="0" xfId="1"/>
    <xf numFmtId="0" fontId="13" fillId="0" borderId="6" xfId="1" applyBorder="1" applyAlignment="1">
      <alignment horizontal="center" vertical="top"/>
    </xf>
    <xf numFmtId="0" fontId="13" fillId="6" borderId="6" xfId="1" applyFill="1" applyBorder="1" applyAlignment="1">
      <alignment horizontal="center" vertical="top"/>
    </xf>
    <xf numFmtId="0" fontId="13" fillId="0" borderId="7" xfId="1" applyBorder="1" applyAlignment="1">
      <alignment horizontal="center" vertical="top"/>
    </xf>
    <xf numFmtId="0" fontId="13" fillId="0" borderId="8" xfId="1" applyBorder="1" applyAlignment="1">
      <alignment horizontal="center" vertical="top"/>
    </xf>
    <xf numFmtId="0" fontId="13" fillId="0" borderId="0" xfId="1" applyAlignment="1">
      <alignment horizontal="center"/>
    </xf>
    <xf numFmtId="0" fontId="13" fillId="0" borderId="6" xfId="1" applyBorder="1" applyAlignment="1">
      <alignment horizontal="left" vertical="top"/>
    </xf>
    <xf numFmtId="0" fontId="13" fillId="0" borderId="6" xfId="1" applyBorder="1" applyAlignment="1">
      <alignment horizontal="left"/>
    </xf>
    <xf numFmtId="0" fontId="13" fillId="0" borderId="6" xfId="1" applyBorder="1" applyAlignment="1">
      <alignment horizontal="center"/>
    </xf>
    <xf numFmtId="0" fontId="13" fillId="0" borderId="6" xfId="1" applyBorder="1"/>
    <xf numFmtId="0" fontId="13" fillId="4" borderId="0" xfId="1" applyFill="1"/>
    <xf numFmtId="0" fontId="62" fillId="0" borderId="0" xfId="1" applyFont="1" applyAlignment="1">
      <alignment horizontal="center"/>
    </xf>
    <xf numFmtId="0" fontId="62" fillId="0" borderId="6" xfId="1" applyFont="1" applyBorder="1" applyAlignment="1">
      <alignment horizontal="center"/>
    </xf>
    <xf numFmtId="0" fontId="13" fillId="13" borderId="0" xfId="1" applyFill="1"/>
    <xf numFmtId="0" fontId="13" fillId="10" borderId="0" xfId="1" applyFill="1"/>
    <xf numFmtId="0" fontId="13" fillId="0" borderId="12" xfId="1" applyBorder="1" applyAlignment="1">
      <alignment horizontal="center"/>
    </xf>
    <xf numFmtId="0" fontId="13" fillId="0" borderId="18" xfId="1" applyBorder="1"/>
    <xf numFmtId="0" fontId="13" fillId="14" borderId="0" xfId="1" applyFill="1"/>
    <xf numFmtId="0" fontId="13" fillId="0" borderId="8" xfId="1" applyBorder="1"/>
    <xf numFmtId="0" fontId="13" fillId="15" borderId="0" xfId="1" applyFill="1"/>
    <xf numFmtId="0" fontId="13" fillId="16" borderId="0" xfId="1" applyFill="1"/>
    <xf numFmtId="0" fontId="13" fillId="17" borderId="0" xfId="1" applyFill="1"/>
    <xf numFmtId="0" fontId="13" fillId="0" borderId="14" xfId="1" applyBorder="1"/>
    <xf numFmtId="0" fontId="13" fillId="0" borderId="14" xfId="1" applyBorder="1" applyAlignment="1">
      <alignment horizontal="center"/>
    </xf>
    <xf numFmtId="0" fontId="13" fillId="18" borderId="0" xfId="1" applyFill="1"/>
    <xf numFmtId="0" fontId="19" fillId="4" borderId="6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left" vertical="center" wrapText="1"/>
    </xf>
    <xf numFmtId="15" fontId="19" fillId="4" borderId="6" xfId="0" applyNumberFormat="1" applyFont="1" applyFill="1" applyBorder="1" applyAlignment="1">
      <alignment horizontal="center" vertical="center" wrapText="1"/>
    </xf>
    <xf numFmtId="0" fontId="64" fillId="0" borderId="0" xfId="0" applyFont="1"/>
    <xf numFmtId="0" fontId="65" fillId="0" borderId="0" xfId="0" applyFont="1"/>
    <xf numFmtId="0" fontId="65" fillId="0" borderId="0" xfId="0" applyFont="1" applyAlignment="1">
      <alignment horizontal="center"/>
    </xf>
    <xf numFmtId="0" fontId="69" fillId="0" borderId="6" xfId="0" applyFont="1" applyBorder="1" applyAlignment="1">
      <alignment horizontal="center" vertical="center" wrapText="1"/>
    </xf>
    <xf numFmtId="0" fontId="69" fillId="0" borderId="6" xfId="0" applyFont="1" applyBorder="1" applyAlignment="1">
      <alignment horizontal="left" vertical="center" wrapText="1"/>
    </xf>
    <xf numFmtId="15" fontId="69" fillId="0" borderId="6" xfId="0" applyNumberFormat="1" applyFont="1" applyBorder="1" applyAlignment="1">
      <alignment horizontal="center" vertical="center" wrapText="1"/>
    </xf>
    <xf numFmtId="0" fontId="69" fillId="0" borderId="0" xfId="0" applyFont="1" applyAlignment="1">
      <alignment wrapText="1"/>
    </xf>
    <xf numFmtId="0" fontId="70" fillId="0" borderId="0" xfId="0" applyFont="1"/>
    <xf numFmtId="0" fontId="70" fillId="0" borderId="6" xfId="0" applyFont="1" applyBorder="1"/>
    <xf numFmtId="0" fontId="69" fillId="0" borderId="13" xfId="0" applyFont="1" applyBorder="1" applyAlignment="1">
      <alignment horizontal="center" vertical="center" wrapText="1"/>
    </xf>
    <xf numFmtId="0" fontId="73" fillId="0" borderId="6" xfId="0" applyFont="1" applyBorder="1" applyAlignment="1">
      <alignment horizontal="center" vertical="center" wrapText="1"/>
    </xf>
    <xf numFmtId="0" fontId="73" fillId="0" borderId="6" xfId="0" applyFont="1" applyBorder="1" applyAlignment="1">
      <alignment horizontal="left" vertical="center" wrapText="1"/>
    </xf>
    <xf numFmtId="0" fontId="69" fillId="0" borderId="7" xfId="0" applyFont="1" applyBorder="1" applyAlignment="1">
      <alignment horizontal="center" vertical="center" wrapText="1"/>
    </xf>
    <xf numFmtId="0" fontId="69" fillId="0" borderId="12" xfId="0" applyFont="1" applyBorder="1" applyAlignment="1">
      <alignment horizontal="left" vertical="center" wrapText="1"/>
    </xf>
    <xf numFmtId="0" fontId="69" fillId="0" borderId="15" xfId="0" applyFont="1" applyBorder="1" applyAlignment="1">
      <alignment horizontal="center" vertical="center" wrapText="1"/>
    </xf>
    <xf numFmtId="0" fontId="69" fillId="0" borderId="8" xfId="0" applyFont="1" applyBorder="1" applyAlignment="1">
      <alignment horizontal="center" vertical="center" wrapText="1"/>
    </xf>
    <xf numFmtId="0" fontId="69" fillId="0" borderId="0" xfId="0" applyFont="1" applyAlignment="1">
      <alignment horizontal="center" vertical="center" wrapText="1"/>
    </xf>
    <xf numFmtId="0" fontId="69" fillId="0" borderId="16" xfId="0" applyFont="1" applyBorder="1" applyAlignment="1">
      <alignment horizontal="center" vertical="center" wrapText="1"/>
    </xf>
    <xf numFmtId="0" fontId="74" fillId="0" borderId="6" xfId="0" applyFont="1" applyBorder="1" applyAlignment="1">
      <alignment horizontal="center" vertical="center" wrapText="1"/>
    </xf>
    <xf numFmtId="0" fontId="69" fillId="6" borderId="6" xfId="0" applyFont="1" applyFill="1" applyBorder="1" applyAlignment="1">
      <alignment horizontal="center" vertical="center" wrapText="1"/>
    </xf>
    <xf numFmtId="0" fontId="69" fillId="0" borderId="6" xfId="0" applyFont="1" applyBorder="1"/>
    <xf numFmtId="0" fontId="69" fillId="0" borderId="0" xfId="0" applyFont="1"/>
    <xf numFmtId="15" fontId="69" fillId="0" borderId="6" xfId="0" applyNumberFormat="1" applyFont="1" applyBorder="1" applyAlignment="1">
      <alignment horizontal="left" vertical="center" wrapText="1"/>
    </xf>
    <xf numFmtId="0" fontId="70" fillId="0" borderId="0" xfId="0" applyFont="1" applyAlignment="1">
      <alignment horizontal="center" vertical="center" wrapText="1"/>
    </xf>
    <xf numFmtId="0" fontId="12" fillId="0" borderId="6" xfId="1" applyFont="1" applyBorder="1" applyAlignment="1">
      <alignment horizontal="left" vertical="top"/>
    </xf>
    <xf numFmtId="0" fontId="12" fillId="0" borderId="6" xfId="1" applyFont="1" applyBorder="1" applyAlignment="1">
      <alignment horizontal="center" vertical="top"/>
    </xf>
    <xf numFmtId="0" fontId="67" fillId="4" borderId="13" xfId="0" applyFont="1" applyFill="1" applyBorder="1" applyAlignment="1">
      <alignment horizontal="center" vertical="center" wrapText="1"/>
    </xf>
    <xf numFmtId="15" fontId="11" fillId="0" borderId="6" xfId="0" applyNumberFormat="1" applyFont="1" applyBorder="1" applyAlignment="1">
      <alignment horizontal="center" vertical="center" wrapText="1"/>
    </xf>
    <xf numFmtId="0" fontId="18" fillId="22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top" wrapText="1"/>
    </xf>
    <xf numFmtId="15" fontId="19" fillId="0" borderId="6" xfId="0" applyNumberFormat="1" applyFont="1" applyBorder="1" applyAlignment="1">
      <alignment horizontal="center" vertical="top" wrapText="1"/>
    </xf>
    <xf numFmtId="0" fontId="19" fillId="0" borderId="6" xfId="0" applyFont="1" applyBorder="1" applyAlignment="1">
      <alignment horizontal="center" vertical="top" wrapText="1"/>
    </xf>
    <xf numFmtId="0" fontId="18" fillId="22" borderId="6" xfId="0" applyFont="1" applyFill="1" applyBorder="1" applyAlignment="1">
      <alignment horizontal="center" vertical="top" wrapText="1"/>
    </xf>
    <xf numFmtId="0" fontId="67" fillId="22" borderId="13" xfId="0" applyFont="1" applyFill="1" applyBorder="1" applyAlignment="1">
      <alignment horizontal="center" vertical="center" wrapText="1"/>
    </xf>
    <xf numFmtId="15" fontId="69" fillId="0" borderId="15" xfId="0" applyNumberFormat="1" applyFont="1" applyBorder="1" applyAlignment="1">
      <alignment horizontal="center" vertical="center" wrapText="1"/>
    </xf>
    <xf numFmtId="15" fontId="69" fillId="0" borderId="13" xfId="0" applyNumberFormat="1" applyFont="1" applyBorder="1" applyAlignment="1">
      <alignment horizontal="center" vertical="center" wrapText="1"/>
    </xf>
    <xf numFmtId="15" fontId="19" fillId="0" borderId="19" xfId="0" applyNumberFormat="1" applyFont="1" applyBorder="1" applyAlignment="1">
      <alignment horizontal="center" vertical="center" wrapText="1"/>
    </xf>
    <xf numFmtId="0" fontId="25" fillId="0" borderId="6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19" fillId="4" borderId="0" xfId="0" applyFont="1" applyFill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19" fillId="0" borderId="7" xfId="0" applyFont="1" applyBorder="1" applyAlignment="1">
      <alignment horizontal="center" vertical="top" wrapText="1"/>
    </xf>
    <xf numFmtId="0" fontId="10" fillId="22" borderId="0" xfId="0" applyFont="1" applyFill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69" fillId="0" borderId="6" xfId="0" applyFont="1" applyBorder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67" fillId="0" borderId="6" xfId="0" applyFont="1" applyBorder="1" applyAlignment="1">
      <alignment horizontal="center" vertical="center" wrapText="1"/>
    </xf>
    <xf numFmtId="0" fontId="67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15" fontId="19" fillId="0" borderId="8" xfId="0" applyNumberFormat="1" applyFont="1" applyBorder="1" applyAlignment="1">
      <alignment horizontal="center" vertical="top" wrapText="1"/>
    </xf>
    <xf numFmtId="0" fontId="19" fillId="0" borderId="8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9" fillId="0" borderId="6" xfId="0" applyFont="1" applyBorder="1" applyAlignment="1">
      <alignment vertical="center" wrapText="1"/>
    </xf>
    <xf numFmtId="0" fontId="77" fillId="0" borderId="6" xfId="0" applyFont="1" applyBorder="1" applyAlignment="1">
      <alignment horizontal="left" vertical="center" wrapText="1"/>
    </xf>
    <xf numFmtId="0" fontId="77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21" fillId="5" borderId="6" xfId="0" applyFont="1" applyFill="1" applyBorder="1" applyAlignment="1">
      <alignment horizontal="center" vertical="center" wrapText="1"/>
    </xf>
    <xf numFmtId="0" fontId="23" fillId="5" borderId="6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25" fillId="8" borderId="6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45" fillId="0" borderId="7" xfId="0" applyFont="1" applyBorder="1" applyAlignment="1">
      <alignment horizontal="center" vertical="center" wrapText="1"/>
    </xf>
    <xf numFmtId="0" fontId="45" fillId="0" borderId="8" xfId="0" applyFont="1" applyBorder="1" applyAlignment="1">
      <alignment horizontal="center" vertical="center" wrapText="1"/>
    </xf>
    <xf numFmtId="0" fontId="46" fillId="5" borderId="6" xfId="0" applyFont="1" applyFill="1" applyBorder="1" applyAlignment="1">
      <alignment horizontal="center" vertical="center" wrapText="1"/>
    </xf>
    <xf numFmtId="0" fontId="45" fillId="8" borderId="6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44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18" fillId="11" borderId="6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wrapText="1"/>
    </xf>
    <xf numFmtId="0" fontId="18" fillId="5" borderId="6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vertical="center" wrapText="1"/>
    </xf>
    <xf numFmtId="0" fontId="18" fillId="5" borderId="6" xfId="0" applyFont="1" applyFill="1" applyBorder="1" applyAlignment="1">
      <alignment horizontal="center" vertical="center"/>
    </xf>
    <xf numFmtId="0" fontId="0" fillId="8" borderId="6" xfId="0" applyFill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38" fillId="5" borderId="6" xfId="0" applyFont="1" applyFill="1" applyBorder="1" applyAlignment="1">
      <alignment horizontal="center" vertical="center"/>
    </xf>
    <xf numFmtId="0" fontId="41" fillId="0" borderId="6" xfId="0" applyFont="1" applyBorder="1" applyAlignment="1">
      <alignment horizontal="center" vertical="center" wrapText="1"/>
    </xf>
    <xf numFmtId="0" fontId="41" fillId="5" borderId="6" xfId="0" applyFont="1" applyFill="1" applyBorder="1" applyAlignment="1">
      <alignment horizontal="center"/>
    </xf>
    <xf numFmtId="0" fontId="39" fillId="8" borderId="6" xfId="0" applyFont="1" applyFill="1" applyBorder="1" applyAlignment="1">
      <alignment horizontal="center"/>
    </xf>
    <xf numFmtId="0" fontId="18" fillId="0" borderId="6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18" fillId="7" borderId="6" xfId="0" applyFont="1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wrapText="1"/>
    </xf>
    <xf numFmtId="0" fontId="18" fillId="8" borderId="6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center" wrapText="1"/>
    </xf>
    <xf numFmtId="0" fontId="21" fillId="5" borderId="15" xfId="0" applyFont="1" applyFill="1" applyBorder="1" applyAlignment="1">
      <alignment horizontal="center" vertical="center" wrapText="1"/>
    </xf>
    <xf numFmtId="0" fontId="23" fillId="5" borderId="12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23" fillId="5" borderId="15" xfId="0" applyFont="1" applyFill="1" applyBorder="1" applyAlignment="1">
      <alignment horizontal="center" vertical="center" wrapText="1"/>
    </xf>
    <xf numFmtId="0" fontId="63" fillId="0" borderId="3" xfId="0" applyFont="1" applyBorder="1" applyAlignment="1">
      <alignment horizontal="center" vertical="center" wrapText="1"/>
    </xf>
    <xf numFmtId="0" fontId="23" fillId="10" borderId="6" xfId="0" applyFont="1" applyFill="1" applyBorder="1" applyAlignment="1">
      <alignment horizontal="center" vertical="center" wrapText="1"/>
    </xf>
    <xf numFmtId="0" fontId="25" fillId="10" borderId="12" xfId="0" applyFont="1" applyFill="1" applyBorder="1" applyAlignment="1">
      <alignment horizontal="center" vertical="center" wrapText="1"/>
    </xf>
    <xf numFmtId="0" fontId="25" fillId="10" borderId="13" xfId="0" applyFont="1" applyFill="1" applyBorder="1" applyAlignment="1">
      <alignment horizontal="center" vertical="center" wrapText="1"/>
    </xf>
    <xf numFmtId="0" fontId="25" fillId="10" borderId="15" xfId="0" applyFont="1" applyFill="1" applyBorder="1" applyAlignment="1">
      <alignment horizontal="center" vertical="center" wrapText="1"/>
    </xf>
    <xf numFmtId="0" fontId="25" fillId="10" borderId="6" xfId="0" applyFont="1" applyFill="1" applyBorder="1" applyAlignment="1">
      <alignment horizontal="center" vertical="center" wrapText="1"/>
    </xf>
    <xf numFmtId="0" fontId="61" fillId="0" borderId="7" xfId="0" applyFont="1" applyBorder="1" applyAlignment="1">
      <alignment horizontal="center" vertical="center" wrapText="1"/>
    </xf>
    <xf numFmtId="0" fontId="23" fillId="7" borderId="6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15" fontId="23" fillId="9" borderId="6" xfId="0" applyNumberFormat="1" applyFont="1" applyFill="1" applyBorder="1" applyAlignment="1">
      <alignment horizontal="center" vertical="center" wrapText="1"/>
    </xf>
    <xf numFmtId="15" fontId="23" fillId="9" borderId="13" xfId="0" applyNumberFormat="1" applyFont="1" applyFill="1" applyBorder="1" applyAlignment="1">
      <alignment horizontal="center" vertical="center" wrapText="1"/>
    </xf>
    <xf numFmtId="0" fontId="75" fillId="0" borderId="5" xfId="0" applyFont="1" applyBorder="1" applyAlignment="1">
      <alignment horizontal="center" vertical="center" wrapText="1"/>
    </xf>
    <xf numFmtId="0" fontId="75" fillId="0" borderId="11" xfId="0" applyFont="1" applyBorder="1" applyAlignment="1">
      <alignment horizontal="center" vertical="center" wrapText="1"/>
    </xf>
    <xf numFmtId="0" fontId="75" fillId="0" borderId="0" xfId="0" applyFont="1" applyAlignment="1">
      <alignment horizontal="center" vertical="center" wrapText="1"/>
    </xf>
    <xf numFmtId="0" fontId="75" fillId="0" borderId="10" xfId="0" applyFont="1" applyBorder="1" applyAlignment="1">
      <alignment horizontal="center" vertical="center" wrapText="1"/>
    </xf>
    <xf numFmtId="0" fontId="72" fillId="0" borderId="6" xfId="0" applyFont="1" applyBorder="1" applyAlignment="1">
      <alignment horizontal="center" vertical="center" wrapText="1"/>
    </xf>
    <xf numFmtId="0" fontId="72" fillId="0" borderId="7" xfId="0" applyFont="1" applyBorder="1" applyAlignment="1">
      <alignment horizontal="center" vertical="center" wrapText="1"/>
    </xf>
    <xf numFmtId="0" fontId="72" fillId="0" borderId="8" xfId="0" applyFont="1" applyBorder="1" applyAlignment="1">
      <alignment horizontal="center" vertical="center" wrapText="1"/>
    </xf>
    <xf numFmtId="0" fontId="71" fillId="21" borderId="6" xfId="0" applyFont="1" applyFill="1" applyBorder="1" applyAlignment="1">
      <alignment horizontal="center" vertical="center" wrapText="1"/>
    </xf>
    <xf numFmtId="15" fontId="71" fillId="23" borderId="6" xfId="0" applyNumberFormat="1" applyFont="1" applyFill="1" applyBorder="1" applyAlignment="1">
      <alignment horizontal="center" vertical="center" wrapText="1"/>
    </xf>
    <xf numFmtId="15" fontId="71" fillId="23" borderId="13" xfId="0" applyNumberFormat="1" applyFont="1" applyFill="1" applyBorder="1" applyAlignment="1">
      <alignment horizontal="center" vertical="center" wrapText="1"/>
    </xf>
    <xf numFmtId="0" fontId="71" fillId="24" borderId="6" xfId="0" applyFont="1" applyFill="1" applyBorder="1" applyAlignment="1">
      <alignment horizontal="center" vertical="center" wrapText="1"/>
    </xf>
    <xf numFmtId="0" fontId="72" fillId="24" borderId="6" xfId="0" applyFont="1" applyFill="1" applyBorder="1" applyAlignment="1">
      <alignment horizontal="center" vertical="center" wrapText="1"/>
    </xf>
    <xf numFmtId="0" fontId="72" fillId="24" borderId="13" xfId="0" applyFont="1" applyFill="1" applyBorder="1" applyAlignment="1">
      <alignment horizontal="center" vertical="center" wrapText="1"/>
    </xf>
    <xf numFmtId="0" fontId="72" fillId="24" borderId="12" xfId="0" applyFont="1" applyFill="1" applyBorder="1" applyAlignment="1">
      <alignment horizontal="center" vertical="center" wrapText="1"/>
    </xf>
    <xf numFmtId="0" fontId="72" fillId="24" borderId="15" xfId="0" applyFont="1" applyFill="1" applyBorder="1" applyAlignment="1">
      <alignment horizontal="center" vertical="center" wrapText="1"/>
    </xf>
    <xf numFmtId="0" fontId="25" fillId="25" borderId="6" xfId="0" applyFont="1" applyFill="1" applyBorder="1" applyAlignment="1">
      <alignment horizontal="center" vertical="center" wrapText="1"/>
    </xf>
    <xf numFmtId="0" fontId="69" fillId="0" borderId="14" xfId="0" applyFont="1" applyBorder="1" applyAlignment="1">
      <alignment horizontal="center" vertical="center" wrapText="1"/>
    </xf>
    <xf numFmtId="0" fontId="10" fillId="26" borderId="6" xfId="0" applyFont="1" applyFill="1" applyBorder="1" applyAlignment="1">
      <alignment horizontal="center" wrapText="1"/>
    </xf>
    <xf numFmtId="0" fontId="0" fillId="26" borderId="6" xfId="0" applyFill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18" fillId="2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4" borderId="6" xfId="0" applyFont="1" applyFill="1" applyBorder="1" applyAlignment="1">
      <alignment horizontal="center" wrapText="1"/>
    </xf>
    <xf numFmtId="0" fontId="10" fillId="26" borderId="0" xfId="0" applyFont="1" applyFill="1" applyAlignment="1">
      <alignment horizontal="center" wrapText="1"/>
    </xf>
    <xf numFmtId="0" fontId="72" fillId="22" borderId="12" xfId="0" applyFont="1" applyFill="1" applyBorder="1" applyAlignment="1">
      <alignment horizontal="center" vertical="center" wrapText="1"/>
    </xf>
    <xf numFmtId="0" fontId="72" fillId="22" borderId="13" xfId="0" applyFont="1" applyFill="1" applyBorder="1" applyAlignment="1">
      <alignment horizontal="center" vertical="center" wrapText="1"/>
    </xf>
    <xf numFmtId="0" fontId="69" fillId="0" borderId="13" xfId="0" applyFont="1" applyBorder="1" applyAlignment="1">
      <alignment horizontal="center" vertical="center" wrapText="1"/>
    </xf>
    <xf numFmtId="0" fontId="72" fillId="22" borderId="15" xfId="0" applyFont="1" applyFill="1" applyBorder="1" applyAlignment="1">
      <alignment horizontal="center" vertical="center" wrapText="1"/>
    </xf>
    <xf numFmtId="0" fontId="68" fillId="21" borderId="6" xfId="0" applyFont="1" applyFill="1" applyBorder="1" applyAlignment="1">
      <alignment horizontal="center" vertical="center" wrapText="1"/>
    </xf>
    <xf numFmtId="0" fontId="71" fillId="7" borderId="6" xfId="0" applyFont="1" applyFill="1" applyBorder="1" applyAlignment="1">
      <alignment horizontal="center" vertical="center" wrapText="1"/>
    </xf>
    <xf numFmtId="0" fontId="23" fillId="21" borderId="6" xfId="0" applyFont="1" applyFill="1" applyBorder="1" applyAlignment="1">
      <alignment horizontal="center" vertical="center" wrapText="1"/>
    </xf>
    <xf numFmtId="0" fontId="67" fillId="4" borderId="12" xfId="0" applyFont="1" applyFill="1" applyBorder="1" applyAlignment="1">
      <alignment horizontal="center" vertical="center" wrapText="1"/>
    </xf>
    <xf numFmtId="0" fontId="67" fillId="4" borderId="13" xfId="0" applyFont="1" applyFill="1" applyBorder="1" applyAlignment="1">
      <alignment horizontal="center" vertical="center" wrapText="1"/>
    </xf>
    <xf numFmtId="0" fontId="67" fillId="4" borderId="15" xfId="0" applyFont="1" applyFill="1" applyBorder="1" applyAlignment="1">
      <alignment horizontal="center" vertical="center" wrapText="1"/>
    </xf>
    <xf numFmtId="0" fontId="67" fillId="0" borderId="6" xfId="0" applyFont="1" applyBorder="1" applyAlignment="1">
      <alignment horizontal="center" vertical="center" wrapText="1"/>
    </xf>
    <xf numFmtId="0" fontId="67" fillId="0" borderId="7" xfId="0" applyFont="1" applyBorder="1" applyAlignment="1">
      <alignment horizontal="center" vertical="center" wrapText="1"/>
    </xf>
    <xf numFmtId="0" fontId="67" fillId="0" borderId="8" xfId="0" applyFont="1" applyBorder="1" applyAlignment="1">
      <alignment horizontal="center" vertical="center" wrapText="1"/>
    </xf>
    <xf numFmtId="0" fontId="68" fillId="21" borderId="12" xfId="0" applyFont="1" applyFill="1" applyBorder="1" applyAlignment="1">
      <alignment horizontal="center" vertical="center" wrapText="1"/>
    </xf>
    <xf numFmtId="0" fontId="68" fillId="21" borderId="13" xfId="0" applyFont="1" applyFill="1" applyBorder="1" applyAlignment="1">
      <alignment horizontal="center" vertical="center" wrapText="1"/>
    </xf>
    <xf numFmtId="0" fontId="68" fillId="21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64" fillId="19" borderId="1" xfId="0" applyFont="1" applyFill="1" applyBorder="1" applyAlignment="1">
      <alignment horizontal="center" vertical="center" wrapText="1"/>
    </xf>
    <xf numFmtId="0" fontId="64" fillId="19" borderId="2" xfId="0" applyFont="1" applyFill="1" applyBorder="1" applyAlignment="1">
      <alignment horizontal="center" vertical="center" wrapText="1"/>
    </xf>
    <xf numFmtId="0" fontId="64" fillId="19" borderId="9" xfId="0" applyFont="1" applyFill="1" applyBorder="1" applyAlignment="1">
      <alignment horizontal="center" vertical="center" wrapText="1"/>
    </xf>
    <xf numFmtId="0" fontId="64" fillId="19" borderId="3" xfId="0" applyFont="1" applyFill="1" applyBorder="1" applyAlignment="1">
      <alignment horizontal="center" vertical="center" wrapText="1"/>
    </xf>
    <xf numFmtId="0" fontId="64" fillId="19" borderId="0" xfId="0" applyFont="1" applyFill="1" applyAlignment="1">
      <alignment horizontal="center" vertical="center" wrapText="1"/>
    </xf>
    <xf numFmtId="0" fontId="64" fillId="19" borderId="10" xfId="0" applyFont="1" applyFill="1" applyBorder="1" applyAlignment="1">
      <alignment horizontal="center" vertical="center" wrapText="1"/>
    </xf>
    <xf numFmtId="0" fontId="64" fillId="19" borderId="4" xfId="0" applyFont="1" applyFill="1" applyBorder="1" applyAlignment="1">
      <alignment horizontal="center" vertical="center" wrapText="1"/>
    </xf>
    <xf numFmtId="0" fontId="64" fillId="19" borderId="5" xfId="0" applyFont="1" applyFill="1" applyBorder="1" applyAlignment="1">
      <alignment horizontal="center" vertical="center" wrapText="1"/>
    </xf>
    <xf numFmtId="0" fontId="64" fillId="19" borderId="11" xfId="0" applyFont="1" applyFill="1" applyBorder="1" applyAlignment="1">
      <alignment horizontal="center" vertical="center" wrapText="1"/>
    </xf>
    <xf numFmtId="0" fontId="66" fillId="20" borderId="6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top" wrapText="1"/>
    </xf>
    <xf numFmtId="0" fontId="18" fillId="4" borderId="6" xfId="0" applyFont="1" applyFill="1" applyBorder="1" applyAlignment="1">
      <alignment horizontal="center" vertical="center" wrapText="1"/>
    </xf>
    <xf numFmtId="0" fontId="16" fillId="19" borderId="1" xfId="0" applyFont="1" applyFill="1" applyBorder="1" applyAlignment="1">
      <alignment horizontal="center" vertical="center" wrapText="1"/>
    </xf>
    <xf numFmtId="0" fontId="16" fillId="19" borderId="2" xfId="0" applyFont="1" applyFill="1" applyBorder="1" applyAlignment="1">
      <alignment horizontal="center" vertical="center" wrapText="1"/>
    </xf>
    <xf numFmtId="0" fontId="16" fillId="19" borderId="9" xfId="0" applyFont="1" applyFill="1" applyBorder="1" applyAlignment="1">
      <alignment horizontal="center" vertical="center" wrapText="1"/>
    </xf>
    <xf numFmtId="0" fontId="16" fillId="19" borderId="3" xfId="0" applyFont="1" applyFill="1" applyBorder="1" applyAlignment="1">
      <alignment horizontal="center" vertical="center" wrapText="1"/>
    </xf>
    <xf numFmtId="0" fontId="16" fillId="19" borderId="0" xfId="0" applyFont="1" applyFill="1" applyAlignment="1">
      <alignment horizontal="center" vertical="center" wrapText="1"/>
    </xf>
    <xf numFmtId="0" fontId="16" fillId="19" borderId="10" xfId="0" applyFont="1" applyFill="1" applyBorder="1" applyAlignment="1">
      <alignment horizontal="center" vertical="center" wrapText="1"/>
    </xf>
    <xf numFmtId="0" fontId="16" fillId="19" borderId="4" xfId="0" applyFont="1" applyFill="1" applyBorder="1" applyAlignment="1">
      <alignment horizontal="center" vertical="center" wrapText="1"/>
    </xf>
    <xf numFmtId="0" fontId="16" fillId="19" borderId="5" xfId="0" applyFont="1" applyFill="1" applyBorder="1" applyAlignment="1">
      <alignment horizontal="center" vertical="center" wrapText="1"/>
    </xf>
    <xf numFmtId="0" fontId="16" fillId="19" borderId="11" xfId="0" applyFont="1" applyFill="1" applyBorder="1" applyAlignment="1">
      <alignment horizontal="center" vertical="center" wrapText="1"/>
    </xf>
    <xf numFmtId="0" fontId="18" fillId="20" borderId="6" xfId="0" applyFont="1" applyFill="1" applyBorder="1" applyAlignment="1">
      <alignment horizontal="center" vertical="center" wrapText="1"/>
    </xf>
    <xf numFmtId="0" fontId="67" fillId="0" borderId="15" xfId="0" applyFont="1" applyBorder="1" applyAlignment="1">
      <alignment horizontal="center" vertical="center" wrapText="1"/>
    </xf>
    <xf numFmtId="0" fontId="18" fillId="22" borderId="12" xfId="0" applyFont="1" applyFill="1" applyBorder="1" applyAlignment="1">
      <alignment horizontal="center" vertical="top" wrapText="1"/>
    </xf>
    <xf numFmtId="0" fontId="10" fillId="22" borderId="13" xfId="0" applyFont="1" applyFill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22" borderId="15" xfId="0" applyFont="1" applyFill="1" applyBorder="1" applyAlignment="1">
      <alignment horizontal="center" vertical="top" wrapText="1"/>
    </xf>
    <xf numFmtId="0" fontId="25" fillId="22" borderId="6" xfId="0" applyFont="1" applyFill="1" applyBorder="1" applyAlignment="1">
      <alignment horizontal="center" vertical="top" wrapText="1"/>
    </xf>
    <xf numFmtId="0" fontId="69" fillId="0" borderId="0" xfId="0" applyFont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top" wrapText="1"/>
    </xf>
    <xf numFmtId="0" fontId="72" fillId="0" borderId="15" xfId="0" applyFont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top" wrapText="1"/>
    </xf>
    <xf numFmtId="0" fontId="19" fillId="4" borderId="0" xfId="0" applyFont="1" applyFill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9" fillId="4" borderId="20" xfId="0" applyFont="1" applyFill="1" applyBorder="1" applyAlignment="1">
      <alignment horizontal="center" vertical="top" wrapText="1"/>
    </xf>
    <xf numFmtId="0" fontId="18" fillId="22" borderId="12" xfId="0" applyFont="1" applyFill="1" applyBorder="1" applyAlignment="1">
      <alignment horizontal="center" vertical="top"/>
    </xf>
    <xf numFmtId="0" fontId="10" fillId="22" borderId="13" xfId="0" applyFont="1" applyFill="1" applyBorder="1" applyAlignment="1">
      <alignment horizontal="center" vertical="top"/>
    </xf>
    <xf numFmtId="0" fontId="10" fillId="22" borderId="15" xfId="0" applyFont="1" applyFill="1" applyBorder="1" applyAlignment="1">
      <alignment horizontal="center" vertical="top"/>
    </xf>
    <xf numFmtId="0" fontId="10" fillId="22" borderId="0" xfId="0" applyFont="1" applyFill="1" applyAlignment="1">
      <alignment horizontal="center" vertical="top"/>
    </xf>
    <xf numFmtId="0" fontId="10" fillId="22" borderId="12" xfId="0" applyFont="1" applyFill="1" applyBorder="1" applyAlignment="1">
      <alignment horizontal="center" vertical="top"/>
    </xf>
    <xf numFmtId="0" fontId="25" fillId="22" borderId="12" xfId="0" applyFont="1" applyFill="1" applyBorder="1" applyAlignment="1">
      <alignment horizontal="center" vertical="top" wrapText="1"/>
    </xf>
    <xf numFmtId="0" fontId="19" fillId="22" borderId="13" xfId="0" applyFont="1" applyFill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22" borderId="15" xfId="0" applyFont="1" applyFill="1" applyBorder="1" applyAlignment="1">
      <alignment horizontal="center" vertical="top" wrapText="1"/>
    </xf>
    <xf numFmtId="0" fontId="25" fillId="22" borderId="13" xfId="0" applyFont="1" applyFill="1" applyBorder="1" applyAlignment="1">
      <alignment horizontal="center" vertical="top" wrapText="1"/>
    </xf>
    <xf numFmtId="0" fontId="25" fillId="22" borderId="15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22" borderId="12" xfId="0" applyFont="1" applyFill="1" applyBorder="1" applyAlignment="1">
      <alignment horizontal="center" vertical="top" wrapText="1"/>
    </xf>
    <xf numFmtId="0" fontId="25" fillId="22" borderId="16" xfId="0" applyFont="1" applyFill="1" applyBorder="1" applyAlignment="1">
      <alignment horizontal="center" vertical="top" wrapText="1"/>
    </xf>
    <xf numFmtId="0" fontId="25" fillId="22" borderId="0" xfId="0" applyFont="1" applyFill="1" applyAlignment="1">
      <alignment horizontal="center" vertical="top" wrapText="1"/>
    </xf>
    <xf numFmtId="0" fontId="25" fillId="22" borderId="20" xfId="0" applyFont="1" applyFill="1" applyBorder="1" applyAlignment="1">
      <alignment horizontal="center" vertical="top" wrapText="1"/>
    </xf>
    <xf numFmtId="0" fontId="25" fillId="21" borderId="6" xfId="0" applyFont="1" applyFill="1" applyBorder="1" applyAlignment="1">
      <alignment horizontal="center" vertical="top" wrapText="1"/>
    </xf>
    <xf numFmtId="0" fontId="71" fillId="21" borderId="15" xfId="0" applyFont="1" applyFill="1" applyBorder="1" applyAlignment="1">
      <alignment horizontal="center" vertical="center" wrapText="1"/>
    </xf>
    <xf numFmtId="0" fontId="18" fillId="22" borderId="13" xfId="0" applyFont="1" applyFill="1" applyBorder="1" applyAlignment="1">
      <alignment horizontal="center" vertical="top" wrapText="1"/>
    </xf>
    <xf numFmtId="0" fontId="67" fillId="22" borderId="13" xfId="0" applyFont="1" applyFill="1" applyBorder="1" applyAlignment="1">
      <alignment horizontal="center" vertical="top" wrapText="1"/>
    </xf>
    <xf numFmtId="0" fontId="18" fillId="22" borderId="15" xfId="0" applyFont="1" applyFill="1" applyBorder="1" applyAlignment="1">
      <alignment horizontal="center" vertical="top" wrapText="1"/>
    </xf>
    <xf numFmtId="15" fontId="25" fillId="23" borderId="6" xfId="0" applyNumberFormat="1" applyFont="1" applyFill="1" applyBorder="1" applyAlignment="1">
      <alignment horizontal="center" vertical="top" wrapText="1"/>
    </xf>
    <xf numFmtId="0" fontId="71" fillId="24" borderId="15" xfId="0" applyFont="1" applyFill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75" fillId="0" borderId="20" xfId="0" applyFont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75" fillId="0" borderId="16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75" fillId="0" borderId="19" xfId="0" applyFont="1" applyBorder="1" applyAlignment="1">
      <alignment horizontal="center" vertical="center" wrapText="1"/>
    </xf>
    <xf numFmtId="0" fontId="75" fillId="0" borderId="21" xfId="0" applyFont="1" applyBorder="1" applyAlignment="1">
      <alignment horizontal="center" vertical="center" wrapText="1"/>
    </xf>
    <xf numFmtId="0" fontId="75" fillId="0" borderId="18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18" fillId="20" borderId="16" xfId="0" applyFont="1" applyFill="1" applyBorder="1" applyAlignment="1">
      <alignment horizontal="center" vertical="center" wrapText="1"/>
    </xf>
    <xf numFmtId="0" fontId="18" fillId="20" borderId="0" xfId="0" applyFont="1" applyFill="1" applyAlignment="1">
      <alignment horizontal="center" vertical="center" wrapText="1"/>
    </xf>
    <xf numFmtId="0" fontId="18" fillId="22" borderId="6" xfId="0" applyFont="1" applyFill="1" applyBorder="1" applyAlignment="1">
      <alignment horizontal="center" vertical="top" wrapText="1"/>
    </xf>
    <xf numFmtId="0" fontId="18" fillId="22" borderId="12" xfId="0" applyFont="1" applyFill="1" applyBorder="1" applyAlignment="1">
      <alignment horizontal="center" vertical="center" wrapText="1"/>
    </xf>
    <xf numFmtId="0" fontId="18" fillId="22" borderId="13" xfId="0" applyFont="1" applyFill="1" applyBorder="1" applyAlignment="1">
      <alignment horizontal="center" vertical="center" wrapText="1"/>
    </xf>
    <xf numFmtId="0" fontId="18" fillId="22" borderId="15" xfId="0" applyFont="1" applyFill="1" applyBorder="1" applyAlignment="1">
      <alignment horizontal="center" vertical="center" wrapText="1"/>
    </xf>
    <xf numFmtId="0" fontId="25" fillId="4" borderId="12" xfId="0" applyFont="1" applyFill="1" applyBorder="1" applyAlignment="1">
      <alignment horizontal="center" vertical="top" wrapText="1"/>
    </xf>
    <xf numFmtId="0" fontId="25" fillId="4" borderId="13" xfId="0" applyFont="1" applyFill="1" applyBorder="1" applyAlignment="1">
      <alignment horizontal="center" vertical="top" wrapText="1"/>
    </xf>
    <xf numFmtId="0" fontId="25" fillId="4" borderId="15" xfId="0" applyFont="1" applyFill="1" applyBorder="1" applyAlignment="1">
      <alignment horizontal="center" vertical="top" wrapText="1"/>
    </xf>
    <xf numFmtId="0" fontId="25" fillId="4" borderId="6" xfId="0" applyFont="1" applyFill="1" applyBorder="1" applyAlignment="1">
      <alignment horizontal="center" vertical="top" wrapText="1"/>
    </xf>
    <xf numFmtId="0" fontId="13" fillId="0" borderId="7" xfId="1" applyBorder="1" applyAlignment="1">
      <alignment horizontal="center" vertical="top"/>
    </xf>
    <xf numFmtId="0" fontId="13" fillId="0" borderId="8" xfId="1" applyBorder="1" applyAlignment="1">
      <alignment horizontal="center" vertical="top"/>
    </xf>
    <xf numFmtId="0" fontId="13" fillId="0" borderId="6" xfId="1" applyBorder="1" applyAlignment="1">
      <alignment horizontal="center" vertical="top"/>
    </xf>
    <xf numFmtId="0" fontId="62" fillId="0" borderId="0" xfId="1" applyFont="1" applyAlignment="1">
      <alignment horizontal="center"/>
    </xf>
    <xf numFmtId="0" fontId="2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te 2" xfId="2" xr:uid="{00000000-0005-0000-0000-000002000000}"/>
  </cellStyles>
  <dxfs count="0"/>
  <tableStyles count="0" defaultTableStyle="TableStyleMedium2" defaultPivotStyle="PivotStyleLight16"/>
  <colors>
    <mruColors>
      <color rgb="FF401B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n-US"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sz="1400" baseline="0"/>
              <a:t>Permohonan Rekomendasi Teknis Izin Air Tanah </a:t>
            </a:r>
            <a:r>
              <a:rPr lang="id-ID" sz="1400" baseline="0"/>
              <a:t>2020</a:t>
            </a:r>
            <a:endParaRPr lang="en-US" sz="1400"/>
          </a:p>
        </c:rich>
      </c:tx>
      <c:layout>
        <c:manualLayout>
          <c:xMode val="edge"/>
          <c:yMode val="edge"/>
          <c:x val="6.70833333333333E-2"/>
          <c:y val="2.77777777777778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8099518810149"/>
          <c:y val="0.25035906969962102"/>
          <c:w val="0.68690135608048997"/>
          <c:h val="0.62440179352580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'Grafik Rekomen Teknis PAT2020'!$C$4</c:f>
              <c:strCache>
                <c:ptCount val="1"/>
                <c:pt idx="0">
                  <c:v>JUMLAH IZIN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'Grafik Rekomen Teknis PAT2020'!$B$5:$B$8</c:f>
              <c:strCache>
                <c:ptCount val="4"/>
                <c:pt idx="1">
                  <c:v>SIP</c:v>
                </c:pt>
                <c:pt idx="2">
                  <c:v>SIPA</c:v>
                </c:pt>
                <c:pt idx="3">
                  <c:v>SIPPAT</c:v>
                </c:pt>
              </c:strCache>
            </c:strRef>
          </c:cat>
          <c:val>
            <c:numRef>
              <c:f>'Grafik Rekomen Teknis PAT2020'!$C$5:$C$8</c:f>
              <c:numCache>
                <c:formatCode>General</c:formatCode>
                <c:ptCount val="4"/>
                <c:pt idx="1">
                  <c:v>179</c:v>
                </c:pt>
                <c:pt idx="2">
                  <c:v>212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D1-4320-8851-85FEAA2E7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062784"/>
        <c:axId val="255064320"/>
      </c:barChart>
      <c:catAx>
        <c:axId val="255062784"/>
        <c:scaling>
          <c:orientation val="minMax"/>
        </c:scaling>
        <c:delete val="0"/>
        <c:axPos val="b"/>
        <c:numFmt formatCode="General" sourceLinked="0"/>
        <c:majorTickMark val="none"/>
        <c:minorTickMark val="out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55064320"/>
        <c:crosses val="autoZero"/>
        <c:auto val="1"/>
        <c:lblAlgn val="ctr"/>
        <c:lblOffset val="100"/>
        <c:noMultiLvlLbl val="0"/>
      </c:catAx>
      <c:valAx>
        <c:axId val="255064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55062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55643044619396"/>
          <c:y val="0.52058362496354604"/>
          <c:w val="0.19388801399825001"/>
          <c:h val="8.3717191601049901E-2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txPr>
    <a:bodyPr/>
    <a:lstStyle/>
    <a:p>
      <a:pPr>
        <a:defRPr lang="en-US"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'Grafik Rekomen Teknis 2021'!$B$80:$B$87</c:f>
              <c:strCache>
                <c:ptCount val="8"/>
                <c:pt idx="0">
                  <c:v>KOTA PADANG</c:v>
                </c:pt>
                <c:pt idx="1">
                  <c:v>KAB PADANG PARIAMAN</c:v>
                </c:pt>
                <c:pt idx="2">
                  <c:v>KAB PASAMAN BARAT</c:v>
                </c:pt>
                <c:pt idx="3">
                  <c:v>KAB AGAM</c:v>
                </c:pt>
                <c:pt idx="4">
                  <c:v>KAB LIMA PULUH KOTA</c:v>
                </c:pt>
                <c:pt idx="5">
                  <c:v>KAB PESISIR SELATAN</c:v>
                </c:pt>
                <c:pt idx="6">
                  <c:v>KAB SOLOK</c:v>
                </c:pt>
                <c:pt idx="7">
                  <c:v>KAB TANAH DATAR</c:v>
                </c:pt>
              </c:strCache>
            </c:strRef>
          </c:cat>
          <c:val>
            <c:numRef>
              <c:f>'Grafik Rekomen Teknis 2021'!$C$80:$C$87</c:f>
              <c:numCache>
                <c:formatCode>General</c:formatCode>
                <c:ptCount val="8"/>
                <c:pt idx="0">
                  <c:v>10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13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E8-4AC3-8467-BE46447D1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301054976"/>
        <c:axId val="301064960"/>
      </c:barChart>
      <c:catAx>
        <c:axId val="301054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01064960"/>
        <c:crosses val="autoZero"/>
        <c:auto val="1"/>
        <c:lblAlgn val="ctr"/>
        <c:lblOffset val="100"/>
        <c:noMultiLvlLbl val="0"/>
      </c:catAx>
      <c:valAx>
        <c:axId val="30106496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crossAx val="3010549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id-ID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'Pie Chart Air Tanah'!$G$4:$G$17</c:f>
              <c:strCache>
                <c:ptCount val="14"/>
                <c:pt idx="0">
                  <c:v>Restoran/Rumah Makan</c:v>
                </c:pt>
                <c:pt idx="1">
                  <c:v>Kolam renang/resort</c:v>
                </c:pt>
                <c:pt idx="2">
                  <c:v>Karaoke</c:v>
                </c:pt>
                <c:pt idx="3">
                  <c:v>Industri perkebunan/pengolahan sawit</c:v>
                </c:pt>
                <c:pt idx="4">
                  <c:v>Perdagangan</c:v>
                </c:pt>
                <c:pt idx="5">
                  <c:v>Hotel/Penginapan </c:v>
                </c:pt>
                <c:pt idx="6">
                  <c:v>SPBU</c:v>
                </c:pt>
                <c:pt idx="7">
                  <c:v>Sektor Jasa</c:v>
                </c:pt>
                <c:pt idx="8">
                  <c:v>Ready mix/batching plant</c:v>
                </c:pt>
                <c:pt idx="9">
                  <c:v>Pertenakan unggas</c:v>
                </c:pt>
                <c:pt idx="10">
                  <c:v>Produk makan dan minuman </c:v>
                </c:pt>
                <c:pt idx="11">
                  <c:v>Rumah sakit</c:v>
                </c:pt>
                <c:pt idx="12">
                  <c:v>Bengkel dan suku cadang</c:v>
                </c:pt>
                <c:pt idx="13">
                  <c:v>Industri lainnya</c:v>
                </c:pt>
              </c:strCache>
            </c:strRef>
          </c:cat>
          <c:val>
            <c:numRef>
              <c:f>'Pie Chart Air Tanah'!$H$4:$H$17</c:f>
              <c:numCache>
                <c:formatCode>General</c:formatCode>
                <c:ptCount val="14"/>
                <c:pt idx="0">
                  <c:v>18</c:v>
                </c:pt>
                <c:pt idx="1">
                  <c:v>7</c:v>
                </c:pt>
                <c:pt idx="2">
                  <c:v>4</c:v>
                </c:pt>
                <c:pt idx="3">
                  <c:v>23</c:v>
                </c:pt>
                <c:pt idx="4">
                  <c:v>49</c:v>
                </c:pt>
                <c:pt idx="5">
                  <c:v>33</c:v>
                </c:pt>
                <c:pt idx="6">
                  <c:v>8</c:v>
                </c:pt>
                <c:pt idx="7">
                  <c:v>12</c:v>
                </c:pt>
                <c:pt idx="8">
                  <c:v>11</c:v>
                </c:pt>
                <c:pt idx="9">
                  <c:v>31</c:v>
                </c:pt>
                <c:pt idx="10">
                  <c:v>5</c:v>
                </c:pt>
                <c:pt idx="11">
                  <c:v>2</c:v>
                </c:pt>
                <c:pt idx="12">
                  <c:v>10</c:v>
                </c:pt>
                <c:pt idx="1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99-4A11-8FDC-0DFA69CFE1E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n-US"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Lokasi Permohonan Izin Air Tanah 20</a:t>
            </a:r>
            <a:r>
              <a:rPr lang="id-ID" altLang="en-US" sz="1600"/>
              <a:t>20</a:t>
            </a:r>
          </a:p>
        </c:rich>
      </c:tx>
      <c:layout>
        <c:manualLayout>
          <c:xMode val="edge"/>
          <c:yMode val="edge"/>
          <c:x val="0.10393044619422601"/>
          <c:y val="4.62962962962963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3655074365704"/>
          <c:y val="0.23647018081073201"/>
          <c:w val="0.64873447069116397"/>
          <c:h val="0.411848206474191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'Grafik Rekomen Teknis PAT2020'!$C$22</c:f>
              <c:strCache>
                <c:ptCount val="1"/>
                <c:pt idx="0">
                  <c:v>JUMLAH LOKASI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'Grafik Rekomen Teknis PAT2020'!$B$23:$B$37</c:f>
              <c:strCache>
                <c:ptCount val="15"/>
                <c:pt idx="1">
                  <c:v>PADANG</c:v>
                </c:pt>
                <c:pt idx="2">
                  <c:v>BUKITTINGGI</c:v>
                </c:pt>
                <c:pt idx="3">
                  <c:v>SOLOK</c:v>
                </c:pt>
                <c:pt idx="4">
                  <c:v>PADANG PARIAMAN</c:v>
                </c:pt>
                <c:pt idx="5">
                  <c:v>PASAMAN</c:v>
                </c:pt>
                <c:pt idx="6">
                  <c:v>PASAMAN BARAT</c:v>
                </c:pt>
                <c:pt idx="7">
                  <c:v>PADANG PANJANG</c:v>
                </c:pt>
                <c:pt idx="8">
                  <c:v>AGAM</c:v>
                </c:pt>
                <c:pt idx="9">
                  <c:v>BATUSANGKAR</c:v>
                </c:pt>
                <c:pt idx="10">
                  <c:v>TANAH DATAR</c:v>
                </c:pt>
                <c:pt idx="11">
                  <c:v>LIMA PULUH KOTA</c:v>
                </c:pt>
                <c:pt idx="12">
                  <c:v>PAYAKUMBUH</c:v>
                </c:pt>
                <c:pt idx="13">
                  <c:v>PESISIR SELATAN</c:v>
                </c:pt>
                <c:pt idx="14">
                  <c:v>DHARMASRAYA</c:v>
                </c:pt>
              </c:strCache>
            </c:strRef>
          </c:cat>
          <c:val>
            <c:numRef>
              <c:f>'Grafik Rekomen Teknis PAT2020'!$C$23:$C$37</c:f>
              <c:numCache>
                <c:formatCode>General</c:formatCode>
                <c:ptCount val="15"/>
                <c:pt idx="1">
                  <c:v>214</c:v>
                </c:pt>
                <c:pt idx="2">
                  <c:v>11</c:v>
                </c:pt>
                <c:pt idx="3">
                  <c:v>5</c:v>
                </c:pt>
                <c:pt idx="4">
                  <c:v>33</c:v>
                </c:pt>
                <c:pt idx="5">
                  <c:v>2</c:v>
                </c:pt>
                <c:pt idx="6">
                  <c:v>8</c:v>
                </c:pt>
                <c:pt idx="7">
                  <c:v>10</c:v>
                </c:pt>
                <c:pt idx="8">
                  <c:v>7</c:v>
                </c:pt>
                <c:pt idx="9">
                  <c:v>0</c:v>
                </c:pt>
                <c:pt idx="10">
                  <c:v>2</c:v>
                </c:pt>
                <c:pt idx="11">
                  <c:v>67</c:v>
                </c:pt>
                <c:pt idx="12">
                  <c:v>10</c:v>
                </c:pt>
                <c:pt idx="13">
                  <c:v>4</c:v>
                </c:pt>
                <c:pt idx="14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44-4576-A822-B36FBE722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081472"/>
        <c:axId val="255099648"/>
      </c:barChart>
      <c:catAx>
        <c:axId val="255081472"/>
        <c:scaling>
          <c:orientation val="minMax"/>
        </c:scaling>
        <c:delete val="0"/>
        <c:axPos val="b"/>
        <c:numFmt formatCode="General" sourceLinked="0"/>
        <c:majorTickMark val="none"/>
        <c:minorTickMark val="out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55099648"/>
        <c:crosses val="autoZero"/>
        <c:auto val="1"/>
        <c:lblAlgn val="ctr"/>
        <c:lblOffset val="100"/>
        <c:noMultiLvlLbl val="0"/>
      </c:catAx>
      <c:valAx>
        <c:axId val="2550996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55081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238954505686796"/>
          <c:y val="0.14558362496354599"/>
          <c:w val="0.22927712160979899"/>
          <c:h val="8.3717191601049901E-2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txPr>
    <a:bodyPr/>
    <a:lstStyle/>
    <a:p>
      <a:pPr>
        <a:defRPr lang="en-US"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Frekuensi Permohonan Izin Air Tanah </a:t>
            </a:r>
            <a:r>
              <a:rPr lang="id-ID" altLang="en-US" sz="1400"/>
              <a:t>2020</a:t>
            </a:r>
          </a:p>
        </c:rich>
      </c:tx>
      <c:layout>
        <c:manualLayout>
          <c:xMode val="edge"/>
          <c:yMode val="edge"/>
          <c:x val="0.15139333610695899"/>
          <c:y val="3.24074873284670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7543963254593"/>
          <c:y val="0.19480351414406499"/>
          <c:w val="0.68690135608048997"/>
          <c:h val="0.573183508311461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'Grafik Rekomen Teknis PAT2020'!$C$41</c:f>
              <c:strCache>
                <c:ptCount val="1"/>
                <c:pt idx="0">
                  <c:v>JUMLAH IZIN</c:v>
                </c:pt>
              </c:strCache>
            </c:strRef>
          </c:tx>
          <c:invertIfNegative val="0"/>
          <c:cat>
            <c:strRef>
              <c:f>'Grafik Rekomen Teknis PAT2020'!$B$42:$B$54</c:f>
              <c:strCache>
                <c:ptCount val="13"/>
                <c:pt idx="1">
                  <c:v>JANUARI</c:v>
                </c:pt>
                <c:pt idx="2">
                  <c:v>FEBRUARI</c:v>
                </c:pt>
                <c:pt idx="3">
                  <c:v>MARET</c:v>
                </c:pt>
                <c:pt idx="4">
                  <c:v>APRIL</c:v>
                </c:pt>
                <c:pt idx="5">
                  <c:v>MEI</c:v>
                </c:pt>
                <c:pt idx="6">
                  <c:v>JUNI</c:v>
                </c:pt>
                <c:pt idx="7">
                  <c:v>JULI</c:v>
                </c:pt>
                <c:pt idx="8">
                  <c:v>AGUSTUS</c:v>
                </c:pt>
                <c:pt idx="9">
                  <c:v>SEPTEMBER</c:v>
                </c:pt>
                <c:pt idx="10">
                  <c:v>OKTOBER</c:v>
                </c:pt>
                <c:pt idx="11">
                  <c:v>NOVEMBER</c:v>
                </c:pt>
                <c:pt idx="12">
                  <c:v>DESEMBER</c:v>
                </c:pt>
              </c:strCache>
            </c:strRef>
          </c:cat>
          <c:val>
            <c:numRef>
              <c:f>'Grafik Rekomen Teknis PAT2020'!$C$42:$C$54</c:f>
              <c:numCache>
                <c:formatCode>General</c:formatCode>
                <c:ptCount val="13"/>
                <c:pt idx="1">
                  <c:v>45</c:v>
                </c:pt>
                <c:pt idx="2">
                  <c:v>63</c:v>
                </c:pt>
                <c:pt idx="3">
                  <c:v>32</c:v>
                </c:pt>
                <c:pt idx="4">
                  <c:v>19</c:v>
                </c:pt>
                <c:pt idx="5">
                  <c:v>27</c:v>
                </c:pt>
                <c:pt idx="6">
                  <c:v>24</c:v>
                </c:pt>
                <c:pt idx="7">
                  <c:v>9</c:v>
                </c:pt>
                <c:pt idx="8">
                  <c:v>9</c:v>
                </c:pt>
                <c:pt idx="9">
                  <c:v>31</c:v>
                </c:pt>
                <c:pt idx="10">
                  <c:v>23</c:v>
                </c:pt>
                <c:pt idx="11">
                  <c:v>14</c:v>
                </c:pt>
                <c:pt idx="1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0F-462D-8DAB-09C215DB2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145088"/>
        <c:axId val="255146624"/>
      </c:barChart>
      <c:catAx>
        <c:axId val="255145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55146624"/>
        <c:crosses val="autoZero"/>
        <c:auto val="1"/>
        <c:lblAlgn val="ctr"/>
        <c:lblOffset val="100"/>
        <c:noMultiLvlLbl val="0"/>
      </c:catAx>
      <c:valAx>
        <c:axId val="255146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55145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222309711286099"/>
          <c:y val="0.88169473607465698"/>
          <c:w val="0.19388801399825001"/>
          <c:h val="8.3717191601049901E-2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txPr>
    <a:bodyPr/>
    <a:lstStyle/>
    <a:p>
      <a:pPr>
        <a:defRPr lang="en-US"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'Grafik Rekomen Teknis PAT2020'!$B$62:$B$74</c:f>
              <c:strCache>
                <c:ptCount val="13"/>
                <c:pt idx="0">
                  <c:v>KOTA PADANG</c:v>
                </c:pt>
                <c:pt idx="1">
                  <c:v>KOTA BUKITTINGGI</c:v>
                </c:pt>
                <c:pt idx="2">
                  <c:v>KOTA SOLOK</c:v>
                </c:pt>
                <c:pt idx="3">
                  <c:v>KAB PADANG PARIAMAN</c:v>
                </c:pt>
                <c:pt idx="4">
                  <c:v>KAB PASAMAN</c:v>
                </c:pt>
                <c:pt idx="5">
                  <c:v>KAB PASAMAN BARAT</c:v>
                </c:pt>
                <c:pt idx="6">
                  <c:v>KOTA PADANG PANJANG</c:v>
                </c:pt>
                <c:pt idx="7">
                  <c:v>KAB AGAM</c:v>
                </c:pt>
                <c:pt idx="8">
                  <c:v>KAB LIMA PULUH KOTA</c:v>
                </c:pt>
                <c:pt idx="9">
                  <c:v>KOTA PAYAKUMBUH</c:v>
                </c:pt>
                <c:pt idx="10">
                  <c:v>KAB PESISIR SELATAN</c:v>
                </c:pt>
                <c:pt idx="11">
                  <c:v>KAB DHARMASRAYA</c:v>
                </c:pt>
                <c:pt idx="12">
                  <c:v>KAB SOLOK</c:v>
                </c:pt>
              </c:strCache>
            </c:strRef>
          </c:cat>
          <c:val>
            <c:numRef>
              <c:f>'Grafik Rekomen Teknis PAT2020'!$C$62:$C$74</c:f>
              <c:numCache>
                <c:formatCode>General</c:formatCode>
                <c:ptCount val="13"/>
                <c:pt idx="0">
                  <c:v>85</c:v>
                </c:pt>
                <c:pt idx="1">
                  <c:v>5</c:v>
                </c:pt>
                <c:pt idx="2">
                  <c:v>2</c:v>
                </c:pt>
                <c:pt idx="3">
                  <c:v>14</c:v>
                </c:pt>
                <c:pt idx="4">
                  <c:v>1</c:v>
                </c:pt>
                <c:pt idx="5">
                  <c:v>2</c:v>
                </c:pt>
                <c:pt idx="6">
                  <c:v>5</c:v>
                </c:pt>
                <c:pt idx="7">
                  <c:v>6</c:v>
                </c:pt>
                <c:pt idx="8">
                  <c:v>36</c:v>
                </c:pt>
                <c:pt idx="9">
                  <c:v>4</c:v>
                </c:pt>
                <c:pt idx="10">
                  <c:v>3</c:v>
                </c:pt>
                <c:pt idx="11">
                  <c:v>13</c:v>
                </c:pt>
                <c:pt idx="1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AA-4BB3-B36E-8A002C8A33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255166720"/>
        <c:axId val="255476864"/>
      </c:barChart>
      <c:catAx>
        <c:axId val="2551667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5476864"/>
        <c:crosses val="autoZero"/>
        <c:auto val="1"/>
        <c:lblAlgn val="ctr"/>
        <c:lblOffset val="100"/>
        <c:noMultiLvlLbl val="0"/>
      </c:catAx>
      <c:valAx>
        <c:axId val="255476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255166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'Grafik Rekomen Teknis PAT2020'!$B$86:$B$98</c:f>
              <c:strCache>
                <c:ptCount val="13"/>
                <c:pt idx="0">
                  <c:v>KOTA PADANG</c:v>
                </c:pt>
                <c:pt idx="1">
                  <c:v>KOTA BUKITTINGGI</c:v>
                </c:pt>
                <c:pt idx="2">
                  <c:v>KAB PADANG PARIAMAN</c:v>
                </c:pt>
                <c:pt idx="3">
                  <c:v>KAB PASAMAN</c:v>
                </c:pt>
                <c:pt idx="4">
                  <c:v>KAB PASAMAN BARAT</c:v>
                </c:pt>
                <c:pt idx="5">
                  <c:v>KOTA PADANG PANJANG</c:v>
                </c:pt>
                <c:pt idx="6">
                  <c:v>KAB AGAM</c:v>
                </c:pt>
                <c:pt idx="7">
                  <c:v>KAB LIMA PULUH KOTA</c:v>
                </c:pt>
                <c:pt idx="8">
                  <c:v>KOTA PAYAKUMBUH</c:v>
                </c:pt>
                <c:pt idx="9">
                  <c:v>KAB PESISIR SELATAN</c:v>
                </c:pt>
                <c:pt idx="10">
                  <c:v>KAB DHARMASRAYA</c:v>
                </c:pt>
                <c:pt idx="11">
                  <c:v>KAB SOLOK</c:v>
                </c:pt>
                <c:pt idx="12">
                  <c:v>KAB TANAH DATAR</c:v>
                </c:pt>
              </c:strCache>
            </c:strRef>
          </c:cat>
          <c:val>
            <c:numRef>
              <c:f>'Grafik Rekomen Teknis PAT2020'!$C$86:$C$98</c:f>
              <c:numCache>
                <c:formatCode>General</c:formatCode>
                <c:ptCount val="13"/>
                <c:pt idx="0">
                  <c:v>122</c:v>
                </c:pt>
                <c:pt idx="1">
                  <c:v>6</c:v>
                </c:pt>
                <c:pt idx="2">
                  <c:v>19</c:v>
                </c:pt>
                <c:pt idx="3">
                  <c:v>1</c:v>
                </c:pt>
                <c:pt idx="4">
                  <c:v>6</c:v>
                </c:pt>
                <c:pt idx="5">
                  <c:v>5</c:v>
                </c:pt>
                <c:pt idx="6">
                  <c:v>1</c:v>
                </c:pt>
                <c:pt idx="7">
                  <c:v>31</c:v>
                </c:pt>
                <c:pt idx="8">
                  <c:v>6</c:v>
                </c:pt>
                <c:pt idx="9">
                  <c:v>1</c:v>
                </c:pt>
                <c:pt idx="10">
                  <c:v>10</c:v>
                </c:pt>
                <c:pt idx="11">
                  <c:v>2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D5-4AB4-96F9-55A34726C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55550976"/>
        <c:axId val="255552512"/>
      </c:barChart>
      <c:catAx>
        <c:axId val="255550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5552512"/>
        <c:crosses val="autoZero"/>
        <c:auto val="1"/>
        <c:lblAlgn val="ctr"/>
        <c:lblOffset val="100"/>
        <c:noMultiLvlLbl val="0"/>
      </c:catAx>
      <c:valAx>
        <c:axId val="2555525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crossAx val="2555509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n-US"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sz="1400" baseline="0"/>
              <a:t>Permohonan Rekomendasi Teknis Izin Air Tanah </a:t>
            </a:r>
            <a:r>
              <a:rPr lang="id-ID" sz="1400" baseline="0"/>
              <a:t>2021</a:t>
            </a:r>
            <a:endParaRPr lang="en-US" sz="1400"/>
          </a:p>
        </c:rich>
      </c:tx>
      <c:layout>
        <c:manualLayout>
          <c:xMode val="edge"/>
          <c:yMode val="edge"/>
          <c:x val="6.70833333333333E-2"/>
          <c:y val="2.77777777777778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8099518810149"/>
          <c:y val="0.25035906969962102"/>
          <c:w val="0.68690135608048997"/>
          <c:h val="0.62440179352580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'Grafik Rekomen Teknis 2021'!$C$4</c:f>
              <c:strCache>
                <c:ptCount val="1"/>
                <c:pt idx="0">
                  <c:v>JUMLAH IZIN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'Grafik Rekomen Teknis 2021'!$B$5:$B$7</c:f>
              <c:strCache>
                <c:ptCount val="3"/>
                <c:pt idx="1">
                  <c:v>SIP</c:v>
                </c:pt>
                <c:pt idx="2">
                  <c:v>SIPA</c:v>
                </c:pt>
              </c:strCache>
            </c:strRef>
          </c:cat>
          <c:val>
            <c:numRef>
              <c:f>'Grafik Rekomen Teknis 2021'!$C$5:$C$7</c:f>
              <c:numCache>
                <c:formatCode>General</c:formatCode>
                <c:ptCount val="3"/>
                <c:pt idx="1">
                  <c:v>15</c:v>
                </c:pt>
                <c:pt idx="2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D9-45CC-B50A-6AF48F6A0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7552512"/>
        <c:axId val="277558400"/>
      </c:barChart>
      <c:catAx>
        <c:axId val="277552512"/>
        <c:scaling>
          <c:orientation val="minMax"/>
        </c:scaling>
        <c:delete val="0"/>
        <c:axPos val="b"/>
        <c:numFmt formatCode="General" sourceLinked="0"/>
        <c:majorTickMark val="none"/>
        <c:minorTickMark val="out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77558400"/>
        <c:crosses val="autoZero"/>
        <c:auto val="1"/>
        <c:lblAlgn val="ctr"/>
        <c:lblOffset val="100"/>
        <c:noMultiLvlLbl val="0"/>
      </c:catAx>
      <c:valAx>
        <c:axId val="277558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775525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55643044619396"/>
          <c:y val="0.52058362496354604"/>
          <c:w val="0.19388801399825001"/>
          <c:h val="8.3717191601049901E-2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accent6">
        <a:lumMod val="40000"/>
        <a:lumOff val="60000"/>
      </a:schemeClr>
    </a:solidFill>
  </c:spPr>
  <c:txPr>
    <a:bodyPr/>
    <a:lstStyle/>
    <a:p>
      <a:pPr>
        <a:defRPr lang="en-US"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n-US"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Lokasi Permohonan Izin Air Tanah 20</a:t>
            </a:r>
            <a:r>
              <a:rPr lang="id-ID" altLang="en-US" sz="1600"/>
              <a:t>21</a:t>
            </a:r>
          </a:p>
        </c:rich>
      </c:tx>
      <c:layout>
        <c:manualLayout>
          <c:xMode val="edge"/>
          <c:yMode val="edge"/>
          <c:x val="0.10393044619422601"/>
          <c:y val="4.62962962962963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3655074365704"/>
          <c:y val="0.23647018081073201"/>
          <c:w val="0.64873447069116397"/>
          <c:h val="0.411848206474191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'Grafik Rekomen Teknis 2021'!$C$21</c:f>
              <c:strCache>
                <c:ptCount val="1"/>
                <c:pt idx="0">
                  <c:v>JUMLAH LOKASI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'Grafik Rekomen Teknis 2021'!$B$22:$B$31</c:f>
              <c:strCache>
                <c:ptCount val="10"/>
                <c:pt idx="1">
                  <c:v>PADANG</c:v>
                </c:pt>
                <c:pt idx="2">
                  <c:v>SOLOK</c:v>
                </c:pt>
                <c:pt idx="3">
                  <c:v>PADANG PARIAMAN</c:v>
                </c:pt>
                <c:pt idx="4">
                  <c:v>PASAMAN BARAT</c:v>
                </c:pt>
                <c:pt idx="5">
                  <c:v>AGAM</c:v>
                </c:pt>
                <c:pt idx="6">
                  <c:v>TANAH DATAR</c:v>
                </c:pt>
                <c:pt idx="7">
                  <c:v>LIMA PULUH KOTA</c:v>
                </c:pt>
                <c:pt idx="8">
                  <c:v>PAYAKUMBUH</c:v>
                </c:pt>
                <c:pt idx="9">
                  <c:v>PESISIR SELATAN</c:v>
                </c:pt>
              </c:strCache>
            </c:strRef>
          </c:cat>
          <c:val>
            <c:numRef>
              <c:f>'Grafik Rekomen Teknis 2021'!$C$22:$C$31</c:f>
              <c:numCache>
                <c:formatCode>General</c:formatCode>
                <c:ptCount val="10"/>
                <c:pt idx="1">
                  <c:v>16</c:v>
                </c:pt>
                <c:pt idx="2">
                  <c:v>3</c:v>
                </c:pt>
                <c:pt idx="3">
                  <c:v>6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13</c:v>
                </c:pt>
                <c:pt idx="8">
                  <c:v>4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72-4C25-A72E-ECE415CAE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7632512"/>
        <c:axId val="277634048"/>
      </c:barChart>
      <c:catAx>
        <c:axId val="277632512"/>
        <c:scaling>
          <c:orientation val="minMax"/>
        </c:scaling>
        <c:delete val="0"/>
        <c:axPos val="b"/>
        <c:numFmt formatCode="General" sourceLinked="0"/>
        <c:majorTickMark val="none"/>
        <c:minorTickMark val="out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77634048"/>
        <c:crosses val="autoZero"/>
        <c:auto val="1"/>
        <c:lblAlgn val="ctr"/>
        <c:lblOffset val="100"/>
        <c:noMultiLvlLbl val="0"/>
      </c:catAx>
      <c:valAx>
        <c:axId val="2776340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776325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238954505686796"/>
          <c:y val="0.14558362496354599"/>
          <c:w val="0.22927712160979899"/>
          <c:h val="8.3717191601049901E-2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accent5">
        <a:lumMod val="20000"/>
        <a:lumOff val="80000"/>
      </a:schemeClr>
    </a:solidFill>
  </c:spPr>
  <c:txPr>
    <a:bodyPr/>
    <a:lstStyle/>
    <a:p>
      <a:pPr>
        <a:defRPr lang="en-US"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Frekuensi Permohonan Izin Air Tanah </a:t>
            </a:r>
            <a:r>
              <a:rPr lang="id-ID" altLang="en-US" sz="1400"/>
              <a:t>2021</a:t>
            </a:r>
          </a:p>
        </c:rich>
      </c:tx>
      <c:layout>
        <c:manualLayout>
          <c:xMode val="edge"/>
          <c:yMode val="edge"/>
          <c:x val="0.15139333610695899"/>
          <c:y val="3.24074873284670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7543963254593"/>
          <c:y val="0.19480351414406499"/>
          <c:w val="0.68690135608048997"/>
          <c:h val="0.573183508311461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'Grafik Rekomen Teknis 2021'!$C$39</c:f>
              <c:strCache>
                <c:ptCount val="1"/>
                <c:pt idx="0">
                  <c:v>JUMLAH IZIN</c:v>
                </c:pt>
              </c:strCache>
            </c:strRef>
          </c:tx>
          <c:invertIfNegative val="0"/>
          <c:cat>
            <c:strRef>
              <c:f>'Grafik Rekomen Teknis 2021'!$B$40:$B$52</c:f>
              <c:strCache>
                <c:ptCount val="13"/>
                <c:pt idx="1">
                  <c:v>JANUARI</c:v>
                </c:pt>
                <c:pt idx="2">
                  <c:v>FEBRUARI</c:v>
                </c:pt>
                <c:pt idx="3">
                  <c:v>MARET</c:v>
                </c:pt>
                <c:pt idx="4">
                  <c:v>APRIL</c:v>
                </c:pt>
                <c:pt idx="5">
                  <c:v>MEI</c:v>
                </c:pt>
                <c:pt idx="6">
                  <c:v>JUNI</c:v>
                </c:pt>
                <c:pt idx="7">
                  <c:v>JULI</c:v>
                </c:pt>
                <c:pt idx="8">
                  <c:v>AGUSTUS</c:v>
                </c:pt>
                <c:pt idx="9">
                  <c:v>SEPTEMBER</c:v>
                </c:pt>
                <c:pt idx="10">
                  <c:v>OKTOBER</c:v>
                </c:pt>
                <c:pt idx="11">
                  <c:v>NOVEMBER</c:v>
                </c:pt>
                <c:pt idx="12">
                  <c:v>DESEMBER</c:v>
                </c:pt>
              </c:strCache>
            </c:strRef>
          </c:cat>
          <c:val>
            <c:numRef>
              <c:f>'Grafik Rekomen Teknis 2021'!$C$40:$C$52</c:f>
              <c:numCache>
                <c:formatCode>General</c:formatCode>
                <c:ptCount val="13"/>
                <c:pt idx="1">
                  <c:v>9</c:v>
                </c:pt>
                <c:pt idx="2">
                  <c:v>12</c:v>
                </c:pt>
                <c:pt idx="3">
                  <c:v>2</c:v>
                </c:pt>
                <c:pt idx="4">
                  <c:v>7</c:v>
                </c:pt>
                <c:pt idx="5">
                  <c:v>1</c:v>
                </c:pt>
                <c:pt idx="6">
                  <c:v>7</c:v>
                </c:pt>
                <c:pt idx="7">
                  <c:v>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18-4218-B20E-91C5B8A43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7666816"/>
        <c:axId val="297034496"/>
      </c:barChart>
      <c:catAx>
        <c:axId val="277666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97034496"/>
        <c:crosses val="autoZero"/>
        <c:auto val="1"/>
        <c:lblAlgn val="ctr"/>
        <c:lblOffset val="100"/>
        <c:noMultiLvlLbl val="0"/>
      </c:catAx>
      <c:valAx>
        <c:axId val="297034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776668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222309711286099"/>
          <c:y val="0.88169473607465698"/>
          <c:w val="0.19388801399825001"/>
          <c:h val="8.3717191601049901E-2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txPr>
    <a:bodyPr/>
    <a:lstStyle/>
    <a:p>
      <a:pPr>
        <a:defRPr lang="en-US"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'Grafik Rekomen Teknis 2021'!$B$61:$B$66</c:f>
              <c:strCache>
                <c:ptCount val="6"/>
                <c:pt idx="0">
                  <c:v>KOTA PADANG</c:v>
                </c:pt>
                <c:pt idx="1">
                  <c:v>KAB TANAH DATAR</c:v>
                </c:pt>
                <c:pt idx="2">
                  <c:v>KAB PADANG PARIAMAN</c:v>
                </c:pt>
                <c:pt idx="3">
                  <c:v>KAB AGAM</c:v>
                </c:pt>
                <c:pt idx="4">
                  <c:v>KOTA PAYAKUMBUH</c:v>
                </c:pt>
                <c:pt idx="5">
                  <c:v>KAB SOLOK</c:v>
                </c:pt>
              </c:strCache>
            </c:strRef>
          </c:cat>
          <c:val>
            <c:numRef>
              <c:f>'Grafik Rekomen Teknis 2021'!$C$61:$C$66</c:f>
              <c:numCache>
                <c:formatCode>General</c:formatCode>
                <c:ptCount val="6"/>
                <c:pt idx="0">
                  <c:v>6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D-4FE9-AB38-9928D327D2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301044096"/>
        <c:axId val="301046784"/>
      </c:barChart>
      <c:catAx>
        <c:axId val="301044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01046784"/>
        <c:crosses val="autoZero"/>
        <c:auto val="1"/>
        <c:lblAlgn val="ctr"/>
        <c:lblOffset val="100"/>
        <c:noMultiLvlLbl val="0"/>
      </c:catAx>
      <c:valAx>
        <c:axId val="3010467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301044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2</xdr:row>
      <xdr:rowOff>180975</xdr:rowOff>
    </xdr:from>
    <xdr:to>
      <xdr:col>11</xdr:col>
      <xdr:colOff>85725</xdr:colOff>
      <xdr:row>16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438150</xdr:colOff>
      <xdr:row>20</xdr:row>
      <xdr:rowOff>19050</xdr:rowOff>
    </xdr:from>
    <xdr:to>
      <xdr:col>11</xdr:col>
      <xdr:colOff>133350</xdr:colOff>
      <xdr:row>36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304799</xdr:colOff>
      <xdr:row>39</xdr:row>
      <xdr:rowOff>9525</xdr:rowOff>
    </xdr:from>
    <xdr:to>
      <xdr:col>11</xdr:col>
      <xdr:colOff>295274</xdr:colOff>
      <xdr:row>53</xdr:row>
      <xdr:rowOff>180974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58</xdr:row>
      <xdr:rowOff>152400</xdr:rowOff>
    </xdr:from>
    <xdr:to>
      <xdr:col>11</xdr:col>
      <xdr:colOff>85725</xdr:colOff>
      <xdr:row>77</xdr:row>
      <xdr:rowOff>47626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200026</xdr:colOff>
      <xdr:row>80</xdr:row>
      <xdr:rowOff>9524</xdr:rowOff>
    </xdr:from>
    <xdr:to>
      <xdr:col>13</xdr:col>
      <xdr:colOff>428625</xdr:colOff>
      <xdr:row>99</xdr:row>
      <xdr:rowOff>38099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3</xdr:row>
      <xdr:rowOff>47625</xdr:rowOff>
    </xdr:from>
    <xdr:to>
      <xdr:col>11</xdr:col>
      <xdr:colOff>542925</xdr:colOff>
      <xdr:row>15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66675</xdr:colOff>
      <xdr:row>19</xdr:row>
      <xdr:rowOff>47625</xdr:rowOff>
    </xdr:from>
    <xdr:to>
      <xdr:col>11</xdr:col>
      <xdr:colOff>542926</xdr:colOff>
      <xdr:row>35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66675</xdr:colOff>
      <xdr:row>38</xdr:row>
      <xdr:rowOff>9525</xdr:rowOff>
    </xdr:from>
    <xdr:to>
      <xdr:col>11</xdr:col>
      <xdr:colOff>571500</xdr:colOff>
      <xdr:row>52</xdr:row>
      <xdr:rowOff>180974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95249</xdr:colOff>
      <xdr:row>57</xdr:row>
      <xdr:rowOff>152400</xdr:rowOff>
    </xdr:from>
    <xdr:to>
      <xdr:col>11</xdr:col>
      <xdr:colOff>514349</xdr:colOff>
      <xdr:row>73</xdr:row>
      <xdr:rowOff>47625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76201</xdr:colOff>
      <xdr:row>77</xdr:row>
      <xdr:rowOff>28575</xdr:rowOff>
    </xdr:from>
    <xdr:to>
      <xdr:col>11</xdr:col>
      <xdr:colOff>533400</xdr:colOff>
      <xdr:row>92</xdr:row>
      <xdr:rowOff>142875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3</xdr:row>
      <xdr:rowOff>171450</xdr:rowOff>
    </xdr:from>
    <xdr:to>
      <xdr:col>13</xdr:col>
      <xdr:colOff>38100</xdr:colOff>
      <xdr:row>37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437"/>
  <sheetViews>
    <sheetView topLeftCell="A128" zoomScale="120" zoomScaleNormal="120" workbookViewId="0">
      <selection activeCell="H134" sqref="H134"/>
    </sheetView>
  </sheetViews>
  <sheetFormatPr defaultColWidth="9" defaultRowHeight="14.4"/>
  <cols>
    <col min="1" max="1" width="6.33203125" style="2" customWidth="1"/>
    <col min="2" max="2" width="17.44140625" style="2" customWidth="1"/>
    <col min="3" max="4" width="8" style="3" customWidth="1"/>
    <col min="5" max="5" width="10.5546875" style="3" customWidth="1"/>
    <col min="6" max="6" width="11" style="2" customWidth="1"/>
    <col min="7" max="7" width="11.6640625" style="2" customWidth="1"/>
    <col min="8" max="8" width="19.5546875" style="2" customWidth="1"/>
    <col min="9" max="9" width="14.5546875" style="2" customWidth="1"/>
    <col min="10" max="10" width="9.5546875" style="2" customWidth="1"/>
    <col min="11" max="11" width="13.5546875" style="2" customWidth="1"/>
    <col min="12" max="12" width="23.44140625" style="4" customWidth="1"/>
  </cols>
  <sheetData>
    <row r="1" spans="1:14" ht="15" customHeight="1">
      <c r="A1" s="242" t="s">
        <v>0</v>
      </c>
      <c r="B1" s="243"/>
      <c r="C1" s="243"/>
      <c r="D1" s="243"/>
      <c r="E1" s="243"/>
      <c r="F1" s="243"/>
      <c r="G1" s="243"/>
      <c r="H1" s="243"/>
      <c r="I1" s="243"/>
      <c r="J1" s="243"/>
      <c r="K1" s="244"/>
      <c r="L1" s="11"/>
    </row>
    <row r="2" spans="1:14" ht="15.75" customHeight="1">
      <c r="A2" s="245"/>
      <c r="B2" s="246"/>
      <c r="C2" s="246"/>
      <c r="D2" s="246"/>
      <c r="E2" s="246"/>
      <c r="F2" s="246"/>
      <c r="G2" s="246"/>
      <c r="H2" s="246"/>
      <c r="I2" s="246"/>
      <c r="J2" s="246"/>
      <c r="K2" s="247"/>
      <c r="L2" s="11"/>
    </row>
    <row r="3" spans="1:14" ht="26.25" customHeight="1">
      <c r="A3" s="218" t="s">
        <v>1</v>
      </c>
      <c r="B3" s="219"/>
      <c r="C3" s="219"/>
      <c r="D3" s="219"/>
      <c r="E3" s="219"/>
      <c r="F3" s="219"/>
      <c r="G3" s="219"/>
      <c r="H3" s="219"/>
      <c r="I3" s="219"/>
      <c r="J3" s="219"/>
      <c r="K3" s="220"/>
      <c r="L3" s="12"/>
    </row>
    <row r="4" spans="1:14" ht="27.75" customHeight="1">
      <c r="A4" s="221" t="s">
        <v>2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13"/>
    </row>
    <row r="5" spans="1:14" ht="60.9" customHeight="1">
      <c r="A5" s="224" t="s">
        <v>3</v>
      </c>
      <c r="B5" s="224" t="s">
        <v>4</v>
      </c>
      <c r="C5" s="224" t="s">
        <v>5</v>
      </c>
      <c r="D5" s="225" t="s">
        <v>6</v>
      </c>
      <c r="E5" s="224" t="s">
        <v>7</v>
      </c>
      <c r="F5" s="224" t="s">
        <v>8</v>
      </c>
      <c r="G5" s="224" t="s">
        <v>9</v>
      </c>
      <c r="H5" s="224" t="s">
        <v>10</v>
      </c>
      <c r="I5" s="224" t="s">
        <v>11</v>
      </c>
      <c r="J5" s="224" t="s">
        <v>12</v>
      </c>
      <c r="K5" s="224" t="s">
        <v>13</v>
      </c>
    </row>
    <row r="6" spans="1:14" ht="42.75" hidden="1" customHeight="1">
      <c r="A6" s="224"/>
      <c r="B6" s="224"/>
      <c r="C6" s="224"/>
      <c r="D6" s="226"/>
      <c r="E6" s="224"/>
      <c r="F6" s="224"/>
      <c r="G6" s="224"/>
      <c r="H6" s="224"/>
      <c r="I6" s="224"/>
      <c r="J6" s="224"/>
      <c r="K6" s="224"/>
    </row>
    <row r="7" spans="1:14" ht="15.6" hidden="1">
      <c r="A7" s="222" t="s">
        <v>14</v>
      </c>
      <c r="B7" s="222"/>
      <c r="C7" s="222"/>
      <c r="D7" s="222"/>
      <c r="E7" s="222"/>
      <c r="F7" s="222"/>
      <c r="G7" s="222"/>
      <c r="H7" s="222"/>
      <c r="I7" s="222"/>
      <c r="J7" s="222"/>
      <c r="K7" s="222"/>
    </row>
    <row r="8" spans="1:14" s="1" customFormat="1" ht="61.2">
      <c r="A8" s="5">
        <v>1</v>
      </c>
      <c r="B8" s="6" t="s">
        <v>15</v>
      </c>
      <c r="C8" s="5" t="s">
        <v>16</v>
      </c>
      <c r="D8" s="5">
        <v>1</v>
      </c>
      <c r="E8" s="5"/>
      <c r="F8" s="7" t="s">
        <v>17</v>
      </c>
      <c r="G8" s="7"/>
      <c r="H8" s="6" t="s">
        <v>18</v>
      </c>
      <c r="I8" s="5" t="s">
        <v>19</v>
      </c>
      <c r="J8" s="5">
        <v>6</v>
      </c>
      <c r="K8" s="5" t="s">
        <v>20</v>
      </c>
      <c r="L8" s="14"/>
    </row>
    <row r="9" spans="1:14" s="1" customFormat="1" ht="61.2">
      <c r="A9" s="5">
        <v>2</v>
      </c>
      <c r="B9" s="6" t="s">
        <v>21</v>
      </c>
      <c r="C9" s="5" t="s">
        <v>22</v>
      </c>
      <c r="D9" s="5">
        <v>1</v>
      </c>
      <c r="E9" s="5"/>
      <c r="F9" s="7" t="s">
        <v>23</v>
      </c>
      <c r="G9" s="7"/>
      <c r="H9" s="6" t="s">
        <v>24</v>
      </c>
      <c r="I9" s="5" t="s">
        <v>25</v>
      </c>
      <c r="J9" s="5">
        <v>130</v>
      </c>
      <c r="K9" s="5" t="s">
        <v>26</v>
      </c>
      <c r="L9" s="14"/>
    </row>
    <row r="10" spans="1:14" s="1" customFormat="1" ht="72" hidden="1">
      <c r="A10" s="5">
        <v>3</v>
      </c>
      <c r="B10" s="6" t="s">
        <v>27</v>
      </c>
      <c r="C10" s="5" t="s">
        <v>28</v>
      </c>
      <c r="D10" s="5">
        <v>1</v>
      </c>
      <c r="E10" s="5"/>
      <c r="F10" s="7" t="s">
        <v>29</v>
      </c>
      <c r="G10" s="7"/>
      <c r="H10" s="6" t="s">
        <v>30</v>
      </c>
      <c r="I10" s="5" t="s">
        <v>31</v>
      </c>
      <c r="J10" s="5">
        <v>40</v>
      </c>
      <c r="K10" s="5" t="s">
        <v>32</v>
      </c>
      <c r="L10" s="14"/>
    </row>
    <row r="11" spans="1:14" s="1" customFormat="1" ht="57.6" hidden="1">
      <c r="A11" s="5">
        <v>4</v>
      </c>
      <c r="B11" s="6" t="s">
        <v>33</v>
      </c>
      <c r="C11" s="5" t="s">
        <v>34</v>
      </c>
      <c r="D11" s="5">
        <v>1</v>
      </c>
      <c r="E11" s="5"/>
      <c r="F11" s="7" t="s">
        <v>35</v>
      </c>
      <c r="G11" s="7"/>
      <c r="H11" s="6" t="s">
        <v>36</v>
      </c>
      <c r="I11" s="5" t="s">
        <v>37</v>
      </c>
      <c r="J11" s="5">
        <v>12</v>
      </c>
      <c r="K11" s="5" t="s">
        <v>38</v>
      </c>
      <c r="L11" s="14"/>
    </row>
    <row r="12" spans="1:14" s="1" customFormat="1" ht="57.6" hidden="1">
      <c r="A12" s="5">
        <v>5</v>
      </c>
      <c r="B12" s="6" t="s">
        <v>39</v>
      </c>
      <c r="C12" s="5" t="s">
        <v>28</v>
      </c>
      <c r="D12" s="5">
        <v>1</v>
      </c>
      <c r="E12" s="5"/>
      <c r="F12" s="7" t="s">
        <v>40</v>
      </c>
      <c r="G12" s="7"/>
      <c r="H12" s="6" t="s">
        <v>41</v>
      </c>
      <c r="I12" s="5" t="s">
        <v>42</v>
      </c>
      <c r="J12" s="5">
        <v>72</v>
      </c>
      <c r="K12" s="5" t="s">
        <v>26</v>
      </c>
      <c r="L12" s="14"/>
    </row>
    <row r="13" spans="1:14" ht="72" hidden="1">
      <c r="A13" s="5">
        <v>6</v>
      </c>
      <c r="B13" s="8" t="s">
        <v>43</v>
      </c>
      <c r="C13" s="9" t="s">
        <v>28</v>
      </c>
      <c r="D13" s="9">
        <v>1</v>
      </c>
      <c r="E13" s="9"/>
      <c r="F13" s="10" t="s">
        <v>44</v>
      </c>
      <c r="G13" s="10"/>
      <c r="H13" s="8" t="s">
        <v>45</v>
      </c>
      <c r="I13" s="9" t="s">
        <v>46</v>
      </c>
      <c r="J13" s="9">
        <v>6</v>
      </c>
      <c r="K13" s="9" t="s">
        <v>47</v>
      </c>
    </row>
    <row r="14" spans="1:14" ht="72" hidden="1">
      <c r="A14" s="5">
        <v>7</v>
      </c>
      <c r="B14" s="8" t="s">
        <v>48</v>
      </c>
      <c r="C14" s="9" t="s">
        <v>28</v>
      </c>
      <c r="D14" s="9">
        <v>2</v>
      </c>
      <c r="E14" s="9"/>
      <c r="F14" s="10" t="s">
        <v>49</v>
      </c>
      <c r="G14" s="10"/>
      <c r="H14" s="8" t="s">
        <v>45</v>
      </c>
      <c r="I14" s="9" t="s">
        <v>50</v>
      </c>
      <c r="J14" s="9">
        <v>6</v>
      </c>
      <c r="K14" s="9" t="s">
        <v>47</v>
      </c>
    </row>
    <row r="15" spans="1:14" ht="72" hidden="1">
      <c r="A15" s="5">
        <v>8</v>
      </c>
      <c r="B15" s="8" t="s">
        <v>51</v>
      </c>
      <c r="C15" s="9" t="s">
        <v>28</v>
      </c>
      <c r="D15" s="9">
        <v>3</v>
      </c>
      <c r="E15" s="9"/>
      <c r="F15" s="10" t="s">
        <v>52</v>
      </c>
      <c r="G15" s="10"/>
      <c r="H15" s="8" t="s">
        <v>45</v>
      </c>
      <c r="I15" s="9" t="s">
        <v>53</v>
      </c>
      <c r="J15" s="9">
        <v>6</v>
      </c>
      <c r="K15" s="9" t="s">
        <v>47</v>
      </c>
      <c r="N15" t="s">
        <v>54</v>
      </c>
    </row>
    <row r="16" spans="1:14" ht="72" hidden="1">
      <c r="A16" s="5">
        <v>9</v>
      </c>
      <c r="B16" s="8" t="s">
        <v>55</v>
      </c>
      <c r="C16" s="9" t="s">
        <v>28</v>
      </c>
      <c r="D16" s="9">
        <v>4</v>
      </c>
      <c r="E16" s="9"/>
      <c r="F16" s="10" t="s">
        <v>56</v>
      </c>
      <c r="G16" s="10"/>
      <c r="H16" s="8" t="s">
        <v>45</v>
      </c>
      <c r="I16" s="9" t="s">
        <v>57</v>
      </c>
      <c r="J16" s="9">
        <v>6</v>
      </c>
      <c r="K16" s="9" t="s">
        <v>47</v>
      </c>
    </row>
    <row r="17" spans="1:12" ht="57.6" hidden="1">
      <c r="A17" s="5">
        <v>10</v>
      </c>
      <c r="B17" s="8" t="s">
        <v>58</v>
      </c>
      <c r="C17" s="9" t="s">
        <v>28</v>
      </c>
      <c r="D17" s="9">
        <v>1</v>
      </c>
      <c r="E17" s="9"/>
      <c r="F17" s="10" t="s">
        <v>59</v>
      </c>
      <c r="G17" s="10"/>
      <c r="H17" s="8" t="s">
        <v>60</v>
      </c>
      <c r="I17" s="9" t="s">
        <v>61</v>
      </c>
      <c r="J17" s="9">
        <v>50</v>
      </c>
      <c r="K17" s="9" t="s">
        <v>62</v>
      </c>
    </row>
    <row r="18" spans="1:12" ht="57.6" hidden="1">
      <c r="A18" s="5">
        <v>11</v>
      </c>
      <c r="B18" s="8" t="s">
        <v>63</v>
      </c>
      <c r="C18" s="9" t="s">
        <v>28</v>
      </c>
      <c r="D18" s="9">
        <v>1</v>
      </c>
      <c r="E18" s="9"/>
      <c r="F18" s="10" t="s">
        <v>64</v>
      </c>
      <c r="G18" s="10"/>
      <c r="H18" s="8" t="s">
        <v>65</v>
      </c>
      <c r="I18" s="9" t="s">
        <v>66</v>
      </c>
      <c r="J18" s="9">
        <v>30</v>
      </c>
      <c r="K18" s="9" t="s">
        <v>67</v>
      </c>
    </row>
    <row r="19" spans="1:12" ht="57.6" hidden="1">
      <c r="A19" s="5">
        <v>12</v>
      </c>
      <c r="B19" s="8" t="s">
        <v>63</v>
      </c>
      <c r="C19" s="9" t="s">
        <v>28</v>
      </c>
      <c r="D19" s="9">
        <v>1</v>
      </c>
      <c r="E19" s="9"/>
      <c r="F19" s="10" t="s">
        <v>68</v>
      </c>
      <c r="G19" s="10"/>
      <c r="H19" s="8" t="s">
        <v>69</v>
      </c>
      <c r="I19" s="9" t="s">
        <v>70</v>
      </c>
      <c r="J19" s="9">
        <v>30</v>
      </c>
      <c r="K19" s="9" t="s">
        <v>67</v>
      </c>
    </row>
    <row r="20" spans="1:12" ht="57.6" hidden="1">
      <c r="A20" s="5">
        <v>13</v>
      </c>
      <c r="B20" s="8" t="s">
        <v>71</v>
      </c>
      <c r="C20" s="9" t="s">
        <v>34</v>
      </c>
      <c r="D20" s="9">
        <v>1</v>
      </c>
      <c r="E20" s="9"/>
      <c r="F20" s="10" t="s">
        <v>72</v>
      </c>
      <c r="G20" s="10"/>
      <c r="H20" s="8" t="s">
        <v>73</v>
      </c>
      <c r="I20" s="9" t="s">
        <v>74</v>
      </c>
      <c r="J20" s="9">
        <v>60</v>
      </c>
      <c r="K20" s="9" t="s">
        <v>75</v>
      </c>
    </row>
    <row r="21" spans="1:12" ht="57.6" hidden="1">
      <c r="A21" s="5">
        <v>14</v>
      </c>
      <c r="B21" s="8" t="s">
        <v>76</v>
      </c>
      <c r="C21" s="9" t="s">
        <v>34</v>
      </c>
      <c r="D21" s="9">
        <v>1</v>
      </c>
      <c r="E21" s="9"/>
      <c r="F21" s="10" t="s">
        <v>77</v>
      </c>
      <c r="G21" s="10"/>
      <c r="H21" s="8" t="s">
        <v>78</v>
      </c>
      <c r="I21" s="9" t="s">
        <v>79</v>
      </c>
      <c r="J21" s="9">
        <v>80</v>
      </c>
      <c r="K21" s="9" t="s">
        <v>26</v>
      </c>
    </row>
    <row r="22" spans="1:12" ht="57.6" hidden="1">
      <c r="A22" s="5">
        <v>15</v>
      </c>
      <c r="B22" s="8" t="s">
        <v>80</v>
      </c>
      <c r="C22" s="9" t="s">
        <v>34</v>
      </c>
      <c r="D22" s="9">
        <v>2</v>
      </c>
      <c r="E22" s="9"/>
      <c r="F22" s="10" t="s">
        <v>81</v>
      </c>
      <c r="G22" s="10"/>
      <c r="H22" s="8" t="s">
        <v>41</v>
      </c>
      <c r="I22" s="9" t="s">
        <v>82</v>
      </c>
      <c r="J22" s="9">
        <v>72</v>
      </c>
      <c r="K22" s="9" t="s">
        <v>26</v>
      </c>
    </row>
    <row r="23" spans="1:12" s="15" customFormat="1" ht="72" hidden="1">
      <c r="A23" s="5">
        <v>16</v>
      </c>
      <c r="B23" s="21" t="s">
        <v>83</v>
      </c>
      <c r="C23" s="22" t="s">
        <v>34</v>
      </c>
      <c r="D23" s="22">
        <v>1</v>
      </c>
      <c r="E23" s="22"/>
      <c r="F23" s="23" t="s">
        <v>84</v>
      </c>
      <c r="G23" s="23"/>
      <c r="H23" s="21" t="s">
        <v>85</v>
      </c>
      <c r="I23" s="22" t="s">
        <v>86</v>
      </c>
      <c r="J23" s="22">
        <v>6</v>
      </c>
      <c r="K23" s="22" t="s">
        <v>26</v>
      </c>
      <c r="L23" s="24"/>
    </row>
    <row r="24" spans="1:12" s="15" customFormat="1" ht="57.6" hidden="1">
      <c r="A24" s="5">
        <v>17</v>
      </c>
      <c r="B24" s="21" t="s">
        <v>87</v>
      </c>
      <c r="C24" s="22" t="s">
        <v>34</v>
      </c>
      <c r="D24" s="22">
        <v>1</v>
      </c>
      <c r="E24" s="22"/>
      <c r="F24" s="23" t="s">
        <v>88</v>
      </c>
      <c r="G24" s="23"/>
      <c r="H24" s="21" t="s">
        <v>89</v>
      </c>
      <c r="I24" s="22" t="s">
        <v>90</v>
      </c>
      <c r="J24" s="22">
        <v>16</v>
      </c>
      <c r="K24" s="22" t="s">
        <v>91</v>
      </c>
      <c r="L24" s="24"/>
    </row>
    <row r="25" spans="1:12" ht="57.6" hidden="1">
      <c r="A25" s="5">
        <v>18</v>
      </c>
      <c r="B25" s="8" t="s">
        <v>92</v>
      </c>
      <c r="C25" s="9" t="s">
        <v>93</v>
      </c>
      <c r="D25" s="9">
        <v>1</v>
      </c>
      <c r="E25" s="9"/>
      <c r="F25" s="10" t="s">
        <v>94</v>
      </c>
      <c r="G25" s="10"/>
      <c r="H25" s="8" t="s">
        <v>95</v>
      </c>
      <c r="I25" s="9" t="s">
        <v>96</v>
      </c>
      <c r="J25" s="9">
        <v>12</v>
      </c>
      <c r="K25" s="9" t="s">
        <v>97</v>
      </c>
    </row>
    <row r="26" spans="1:12" s="15" customFormat="1" ht="57.6" hidden="1">
      <c r="A26" s="5">
        <v>19</v>
      </c>
      <c r="B26" s="21" t="s">
        <v>98</v>
      </c>
      <c r="C26" s="22" t="s">
        <v>34</v>
      </c>
      <c r="D26" s="22">
        <v>1</v>
      </c>
      <c r="E26" s="22"/>
      <c r="F26" s="23" t="s">
        <v>99</v>
      </c>
      <c r="G26" s="23"/>
      <c r="H26" s="21" t="s">
        <v>100</v>
      </c>
      <c r="I26" s="22" t="s">
        <v>101</v>
      </c>
      <c r="J26" s="22">
        <v>18</v>
      </c>
      <c r="K26" s="22" t="s">
        <v>102</v>
      </c>
      <c r="L26" s="24"/>
    </row>
    <row r="27" spans="1:12" s="15" customFormat="1" ht="57.6" hidden="1">
      <c r="A27" s="5">
        <v>20</v>
      </c>
      <c r="B27" s="21" t="s">
        <v>103</v>
      </c>
      <c r="C27" s="22" t="s">
        <v>93</v>
      </c>
      <c r="D27" s="22">
        <v>1</v>
      </c>
      <c r="E27" s="22"/>
      <c r="F27" s="23" t="s">
        <v>104</v>
      </c>
      <c r="G27" s="23"/>
      <c r="H27" s="21" t="s">
        <v>105</v>
      </c>
      <c r="I27" s="22" t="s">
        <v>106</v>
      </c>
      <c r="J27" s="22">
        <v>5</v>
      </c>
      <c r="K27" s="22" t="s">
        <v>107</v>
      </c>
      <c r="L27" s="24"/>
    </row>
    <row r="28" spans="1:12" s="15" customFormat="1" ht="57.6" hidden="1">
      <c r="A28" s="5">
        <v>21</v>
      </c>
      <c r="B28" s="21" t="s">
        <v>108</v>
      </c>
      <c r="C28" s="22" t="s">
        <v>34</v>
      </c>
      <c r="D28" s="22">
        <v>1</v>
      </c>
      <c r="E28" s="22"/>
      <c r="F28" s="23" t="s">
        <v>109</v>
      </c>
      <c r="G28" s="23"/>
      <c r="H28" s="21" t="s">
        <v>110</v>
      </c>
      <c r="I28" s="22" t="s">
        <v>111</v>
      </c>
      <c r="J28" s="22">
        <v>12</v>
      </c>
      <c r="K28" s="22" t="s">
        <v>75</v>
      </c>
      <c r="L28" s="24"/>
    </row>
    <row r="29" spans="1:12" s="15" customFormat="1" ht="72" hidden="1">
      <c r="A29" s="5">
        <v>22</v>
      </c>
      <c r="B29" s="21" t="s">
        <v>112</v>
      </c>
      <c r="C29" s="22" t="s">
        <v>34</v>
      </c>
      <c r="D29" s="22">
        <v>1</v>
      </c>
      <c r="E29" s="22"/>
      <c r="F29" s="23" t="s">
        <v>113</v>
      </c>
      <c r="G29" s="23"/>
      <c r="H29" s="21" t="s">
        <v>114</v>
      </c>
      <c r="I29" s="22" t="s">
        <v>115</v>
      </c>
      <c r="J29" s="22">
        <v>36</v>
      </c>
      <c r="K29" s="22" t="s">
        <v>116</v>
      </c>
      <c r="L29" s="24"/>
    </row>
    <row r="30" spans="1:12" s="15" customFormat="1" ht="57.6" hidden="1">
      <c r="A30" s="5">
        <v>23</v>
      </c>
      <c r="B30" s="21" t="s">
        <v>117</v>
      </c>
      <c r="C30" s="22" t="s">
        <v>34</v>
      </c>
      <c r="D30" s="22">
        <v>3</v>
      </c>
      <c r="E30" s="22"/>
      <c r="F30" s="23" t="s">
        <v>118</v>
      </c>
      <c r="G30" s="23"/>
      <c r="H30" s="21" t="s">
        <v>119</v>
      </c>
      <c r="I30" s="22" t="s">
        <v>120</v>
      </c>
      <c r="J30" s="22">
        <v>12</v>
      </c>
      <c r="K30" s="22" t="s">
        <v>121</v>
      </c>
      <c r="L30" s="24"/>
    </row>
    <row r="31" spans="1:12" s="15" customFormat="1" ht="57.6" hidden="1">
      <c r="A31" s="5">
        <v>24</v>
      </c>
      <c r="B31" s="21" t="s">
        <v>122</v>
      </c>
      <c r="C31" s="22" t="s">
        <v>34</v>
      </c>
      <c r="D31" s="22">
        <v>2</v>
      </c>
      <c r="E31" s="22"/>
      <c r="F31" s="23" t="s">
        <v>123</v>
      </c>
      <c r="G31" s="23"/>
      <c r="H31" s="21" t="s">
        <v>124</v>
      </c>
      <c r="I31" s="22" t="s">
        <v>125</v>
      </c>
      <c r="J31" s="22">
        <v>12</v>
      </c>
      <c r="K31" s="22" t="s">
        <v>121</v>
      </c>
      <c r="L31" s="24"/>
    </row>
    <row r="32" spans="1:12" s="15" customFormat="1" ht="57.6" hidden="1">
      <c r="A32" s="5">
        <v>25</v>
      </c>
      <c r="B32" s="21" t="s">
        <v>126</v>
      </c>
      <c r="C32" s="22" t="s">
        <v>34</v>
      </c>
      <c r="D32" s="22">
        <v>1</v>
      </c>
      <c r="E32" s="22"/>
      <c r="F32" s="23" t="s">
        <v>127</v>
      </c>
      <c r="G32" s="23"/>
      <c r="H32" s="21" t="s">
        <v>124</v>
      </c>
      <c r="I32" s="22" t="s">
        <v>128</v>
      </c>
      <c r="J32" s="22">
        <v>12</v>
      </c>
      <c r="K32" s="22" t="s">
        <v>121</v>
      </c>
      <c r="L32" s="24"/>
    </row>
    <row r="33" spans="1:12" s="15" customFormat="1" ht="72" hidden="1">
      <c r="A33" s="5">
        <v>26</v>
      </c>
      <c r="B33" s="21" t="s">
        <v>129</v>
      </c>
      <c r="C33" s="22" t="s">
        <v>34</v>
      </c>
      <c r="D33" s="22">
        <v>1</v>
      </c>
      <c r="E33" s="22"/>
      <c r="F33" s="23" t="s">
        <v>130</v>
      </c>
      <c r="G33" s="23"/>
      <c r="H33" s="21" t="s">
        <v>131</v>
      </c>
      <c r="I33" s="22" t="s">
        <v>132</v>
      </c>
      <c r="J33" s="22">
        <v>18</v>
      </c>
      <c r="K33" s="22" t="s">
        <v>133</v>
      </c>
      <c r="L33" s="24"/>
    </row>
    <row r="34" spans="1:12" ht="57.6" hidden="1">
      <c r="A34" s="5">
        <v>27</v>
      </c>
      <c r="B34" s="8" t="s">
        <v>134</v>
      </c>
      <c r="C34" s="9" t="s">
        <v>34</v>
      </c>
      <c r="D34" s="9">
        <v>1</v>
      </c>
      <c r="E34" s="9"/>
      <c r="F34" s="10" t="s">
        <v>135</v>
      </c>
      <c r="G34" s="10"/>
      <c r="H34" s="8" t="s">
        <v>136</v>
      </c>
      <c r="I34" s="9" t="s">
        <v>137</v>
      </c>
      <c r="J34" s="9">
        <v>30</v>
      </c>
      <c r="K34" s="9" t="s">
        <v>138</v>
      </c>
    </row>
    <row r="35" spans="1:12" ht="57.6" hidden="1">
      <c r="A35" s="5">
        <v>28</v>
      </c>
      <c r="B35" s="8" t="s">
        <v>139</v>
      </c>
      <c r="C35" s="9" t="s">
        <v>34</v>
      </c>
      <c r="D35" s="9">
        <v>1</v>
      </c>
      <c r="E35" s="9"/>
      <c r="F35" s="10" t="s">
        <v>140</v>
      </c>
      <c r="G35" s="10"/>
      <c r="H35" s="8" t="s">
        <v>141</v>
      </c>
      <c r="I35" s="9" t="s">
        <v>142</v>
      </c>
      <c r="J35" s="9">
        <v>15</v>
      </c>
      <c r="K35" s="9" t="s">
        <v>138</v>
      </c>
    </row>
    <row r="36" spans="1:12" s="15" customFormat="1" ht="57.6" hidden="1">
      <c r="A36" s="5">
        <v>29</v>
      </c>
      <c r="B36" s="21" t="s">
        <v>143</v>
      </c>
      <c r="C36" s="22" t="s">
        <v>16</v>
      </c>
      <c r="D36" s="22">
        <v>1</v>
      </c>
      <c r="E36" s="22"/>
      <c r="F36" s="23" t="s">
        <v>144</v>
      </c>
      <c r="G36" s="23"/>
      <c r="H36" s="21" t="s">
        <v>145</v>
      </c>
      <c r="I36" s="22" t="s">
        <v>146</v>
      </c>
      <c r="J36" s="22">
        <v>4</v>
      </c>
      <c r="K36" s="22" t="s">
        <v>147</v>
      </c>
      <c r="L36" s="24"/>
    </row>
    <row r="37" spans="1:12" s="15" customFormat="1" ht="57.6" hidden="1">
      <c r="A37" s="5">
        <v>30</v>
      </c>
      <c r="B37" s="21" t="s">
        <v>148</v>
      </c>
      <c r="C37" s="22" t="s">
        <v>28</v>
      </c>
      <c r="D37" s="22">
        <v>1</v>
      </c>
      <c r="E37" s="22"/>
      <c r="F37" s="23" t="s">
        <v>149</v>
      </c>
      <c r="G37" s="23"/>
      <c r="H37" s="21" t="s">
        <v>150</v>
      </c>
      <c r="I37" s="22" t="s">
        <v>151</v>
      </c>
      <c r="J37" s="22">
        <v>10</v>
      </c>
      <c r="K37" s="22" t="s">
        <v>152</v>
      </c>
      <c r="L37" s="24"/>
    </row>
    <row r="38" spans="1:12" s="15" customFormat="1" ht="72" hidden="1">
      <c r="A38" s="5">
        <v>31</v>
      </c>
      <c r="B38" s="21" t="s">
        <v>153</v>
      </c>
      <c r="C38" s="22" t="s">
        <v>28</v>
      </c>
      <c r="D38" s="22">
        <v>1</v>
      </c>
      <c r="E38" s="22"/>
      <c r="F38" s="23" t="s">
        <v>154</v>
      </c>
      <c r="G38" s="23"/>
      <c r="H38" s="21" t="s">
        <v>155</v>
      </c>
      <c r="I38" s="22" t="s">
        <v>156</v>
      </c>
      <c r="J38" s="22">
        <v>18</v>
      </c>
      <c r="K38" s="22" t="s">
        <v>157</v>
      </c>
      <c r="L38" s="24"/>
    </row>
    <row r="39" spans="1:12" ht="57.6" hidden="1">
      <c r="A39" s="5">
        <v>32</v>
      </c>
      <c r="B39" s="8" t="s">
        <v>158</v>
      </c>
      <c r="C39" s="9" t="s">
        <v>28</v>
      </c>
      <c r="D39" s="9">
        <v>1</v>
      </c>
      <c r="E39" s="9"/>
      <c r="F39" s="10" t="s">
        <v>159</v>
      </c>
      <c r="G39" s="10"/>
      <c r="H39" s="8" t="s">
        <v>160</v>
      </c>
      <c r="I39" s="9" t="s">
        <v>161</v>
      </c>
      <c r="J39" s="9">
        <v>18</v>
      </c>
      <c r="K39" s="9" t="s">
        <v>162</v>
      </c>
    </row>
    <row r="40" spans="1:12" ht="57.6" hidden="1">
      <c r="A40" s="5">
        <v>33</v>
      </c>
      <c r="B40" s="8" t="s">
        <v>163</v>
      </c>
      <c r="C40" s="9" t="s">
        <v>28</v>
      </c>
      <c r="D40" s="9">
        <v>2</v>
      </c>
      <c r="E40" s="9"/>
      <c r="F40" s="10" t="s">
        <v>164</v>
      </c>
      <c r="G40" s="10"/>
      <c r="H40" s="8" t="s">
        <v>160</v>
      </c>
      <c r="I40" s="9" t="s">
        <v>165</v>
      </c>
      <c r="J40" s="9">
        <v>12</v>
      </c>
      <c r="K40" s="9" t="s">
        <v>162</v>
      </c>
    </row>
    <row r="41" spans="1:12" ht="57.6" hidden="1">
      <c r="A41" s="5">
        <v>34</v>
      </c>
      <c r="B41" s="8" t="s">
        <v>166</v>
      </c>
      <c r="C41" s="9" t="s">
        <v>28</v>
      </c>
      <c r="D41" s="9">
        <v>3</v>
      </c>
      <c r="E41" s="9"/>
      <c r="F41" s="10" t="s">
        <v>167</v>
      </c>
      <c r="G41" s="10"/>
      <c r="H41" s="8" t="s">
        <v>160</v>
      </c>
      <c r="I41" s="9" t="s">
        <v>168</v>
      </c>
      <c r="J41" s="9">
        <v>12</v>
      </c>
      <c r="K41" s="9" t="s">
        <v>162</v>
      </c>
    </row>
    <row r="42" spans="1:12" ht="57.6" hidden="1">
      <c r="A42" s="5">
        <v>35</v>
      </c>
      <c r="B42" s="8" t="s">
        <v>169</v>
      </c>
      <c r="C42" s="9" t="s">
        <v>28</v>
      </c>
      <c r="D42" s="9">
        <v>4</v>
      </c>
      <c r="E42" s="9"/>
      <c r="F42" s="10" t="s">
        <v>170</v>
      </c>
      <c r="G42" s="10"/>
      <c r="H42" s="8" t="s">
        <v>160</v>
      </c>
      <c r="I42" s="9" t="s">
        <v>171</v>
      </c>
      <c r="J42" s="9">
        <v>12</v>
      </c>
      <c r="K42" s="9" t="s">
        <v>162</v>
      </c>
    </row>
    <row r="43" spans="1:12" ht="57.6" hidden="1">
      <c r="A43" s="5">
        <v>36</v>
      </c>
      <c r="B43" s="8" t="s">
        <v>172</v>
      </c>
      <c r="C43" s="9" t="s">
        <v>28</v>
      </c>
      <c r="D43" s="9">
        <v>5</v>
      </c>
      <c r="E43" s="9"/>
      <c r="F43" s="10" t="s">
        <v>173</v>
      </c>
      <c r="G43" s="10"/>
      <c r="H43" s="8" t="s">
        <v>160</v>
      </c>
      <c r="I43" s="9" t="s">
        <v>174</v>
      </c>
      <c r="J43" s="9">
        <v>30</v>
      </c>
      <c r="K43" s="9" t="s">
        <v>162</v>
      </c>
    </row>
    <row r="44" spans="1:12" ht="57.6" hidden="1">
      <c r="A44" s="5">
        <v>37</v>
      </c>
      <c r="B44" s="8" t="s">
        <v>175</v>
      </c>
      <c r="C44" s="9" t="s">
        <v>28</v>
      </c>
      <c r="D44" s="9">
        <v>6</v>
      </c>
      <c r="E44" s="9"/>
      <c r="F44" s="10" t="s">
        <v>176</v>
      </c>
      <c r="G44" s="10"/>
      <c r="H44" s="8" t="s">
        <v>160</v>
      </c>
      <c r="I44" s="9" t="s">
        <v>177</v>
      </c>
      <c r="J44" s="9">
        <v>12</v>
      </c>
      <c r="K44" s="9" t="s">
        <v>162</v>
      </c>
    </row>
    <row r="45" spans="1:12" ht="57.6" hidden="1">
      <c r="A45" s="5">
        <v>38</v>
      </c>
      <c r="B45" s="8" t="s">
        <v>178</v>
      </c>
      <c r="C45" s="9" t="s">
        <v>28</v>
      </c>
      <c r="D45" s="9">
        <v>7</v>
      </c>
      <c r="E45" s="9"/>
      <c r="F45" s="10" t="s">
        <v>179</v>
      </c>
      <c r="G45" s="10"/>
      <c r="H45" s="8" t="s">
        <v>160</v>
      </c>
      <c r="I45" s="9" t="s">
        <v>180</v>
      </c>
      <c r="J45" s="9">
        <v>12</v>
      </c>
      <c r="K45" s="9" t="s">
        <v>162</v>
      </c>
    </row>
    <row r="46" spans="1:12" ht="57.6" hidden="1">
      <c r="A46" s="5">
        <v>39</v>
      </c>
      <c r="B46" s="8" t="s">
        <v>181</v>
      </c>
      <c r="C46" s="9" t="s">
        <v>28</v>
      </c>
      <c r="D46" s="9">
        <v>1</v>
      </c>
      <c r="E46" s="9"/>
      <c r="F46" s="10" t="s">
        <v>182</v>
      </c>
      <c r="G46" s="10"/>
      <c r="H46" s="8" t="s">
        <v>183</v>
      </c>
      <c r="I46" s="9" t="s">
        <v>184</v>
      </c>
      <c r="J46" s="9">
        <v>24</v>
      </c>
      <c r="K46" s="9" t="s">
        <v>185</v>
      </c>
    </row>
    <row r="47" spans="1:12" ht="57.6" hidden="1">
      <c r="A47" s="5">
        <v>40</v>
      </c>
      <c r="B47" s="8" t="s">
        <v>186</v>
      </c>
      <c r="C47" s="9" t="s">
        <v>28</v>
      </c>
      <c r="D47" s="9">
        <v>1</v>
      </c>
      <c r="E47" s="9"/>
      <c r="F47" s="10" t="s">
        <v>187</v>
      </c>
      <c r="G47" s="10"/>
      <c r="H47" s="8" t="s">
        <v>188</v>
      </c>
      <c r="I47" s="9" t="s">
        <v>189</v>
      </c>
      <c r="J47" s="9">
        <v>40</v>
      </c>
      <c r="K47" s="9" t="s">
        <v>190</v>
      </c>
    </row>
    <row r="48" spans="1:12" ht="57.6" hidden="1">
      <c r="A48" s="5">
        <v>41</v>
      </c>
      <c r="B48" s="8" t="s">
        <v>191</v>
      </c>
      <c r="C48" s="9" t="s">
        <v>28</v>
      </c>
      <c r="D48" s="9">
        <v>1</v>
      </c>
      <c r="E48" s="9"/>
      <c r="F48" s="10" t="s">
        <v>192</v>
      </c>
      <c r="G48" s="10"/>
      <c r="H48" s="8" t="s">
        <v>193</v>
      </c>
      <c r="I48" s="9" t="s">
        <v>194</v>
      </c>
      <c r="J48" s="9">
        <v>90</v>
      </c>
      <c r="K48" s="9" t="s">
        <v>26</v>
      </c>
    </row>
    <row r="49" spans="1:12" ht="57.6" hidden="1">
      <c r="A49" s="5">
        <v>42</v>
      </c>
      <c r="B49" s="8" t="s">
        <v>195</v>
      </c>
      <c r="C49" s="9" t="s">
        <v>28</v>
      </c>
      <c r="D49" s="9">
        <v>1</v>
      </c>
      <c r="E49" s="9"/>
      <c r="F49" s="10" t="s">
        <v>196</v>
      </c>
      <c r="G49" s="10"/>
      <c r="H49" s="8" t="s">
        <v>197</v>
      </c>
      <c r="I49" s="9" t="s">
        <v>198</v>
      </c>
      <c r="J49" s="9">
        <v>120</v>
      </c>
      <c r="K49" s="9" t="s">
        <v>199</v>
      </c>
    </row>
    <row r="50" spans="1:12" ht="57.6" hidden="1">
      <c r="A50" s="5">
        <v>43</v>
      </c>
      <c r="B50" s="8" t="s">
        <v>15</v>
      </c>
      <c r="C50" s="9" t="s">
        <v>16</v>
      </c>
      <c r="D50" s="9">
        <v>1</v>
      </c>
      <c r="E50" s="9"/>
      <c r="F50" s="10" t="s">
        <v>200</v>
      </c>
      <c r="G50" s="10"/>
      <c r="H50" s="8" t="s">
        <v>201</v>
      </c>
      <c r="I50" s="9" t="s">
        <v>202</v>
      </c>
      <c r="J50" s="9">
        <v>6</v>
      </c>
      <c r="K50" s="9" t="s">
        <v>203</v>
      </c>
    </row>
    <row r="51" spans="1:12" ht="15.6" hidden="1">
      <c r="A51" s="222" t="s">
        <v>204</v>
      </c>
      <c r="B51" s="222"/>
      <c r="C51" s="222"/>
      <c r="D51" s="222"/>
      <c r="E51" s="222"/>
      <c r="F51" s="222"/>
      <c r="G51" s="222"/>
      <c r="H51" s="222"/>
      <c r="I51" s="222"/>
      <c r="J51" s="222"/>
      <c r="K51" s="222"/>
    </row>
    <row r="52" spans="1:12" s="1" customFormat="1" ht="86.4" hidden="1">
      <c r="A52" s="5">
        <v>44</v>
      </c>
      <c r="B52" s="6" t="s">
        <v>205</v>
      </c>
      <c r="C52" s="5" t="s">
        <v>28</v>
      </c>
      <c r="D52" s="5">
        <v>1</v>
      </c>
      <c r="E52" s="5"/>
      <c r="F52" s="7" t="s">
        <v>206</v>
      </c>
      <c r="G52" s="7"/>
      <c r="H52" s="6" t="s">
        <v>207</v>
      </c>
      <c r="I52" s="5" t="s">
        <v>208</v>
      </c>
      <c r="J52" s="5">
        <v>40</v>
      </c>
      <c r="K52" s="5" t="s">
        <v>209</v>
      </c>
      <c r="L52" s="14"/>
    </row>
    <row r="53" spans="1:12" ht="86.4" hidden="1">
      <c r="A53" s="5">
        <v>45</v>
      </c>
      <c r="B53" s="8" t="s">
        <v>210</v>
      </c>
      <c r="C53" s="9" t="s">
        <v>34</v>
      </c>
      <c r="D53" s="9">
        <v>4</v>
      </c>
      <c r="E53" s="9"/>
      <c r="F53" s="10" t="s">
        <v>211</v>
      </c>
      <c r="G53" s="10"/>
      <c r="H53" s="8" t="s">
        <v>212</v>
      </c>
      <c r="I53" s="9" t="s">
        <v>213</v>
      </c>
      <c r="J53" s="9">
        <v>150</v>
      </c>
      <c r="K53" s="9" t="s">
        <v>214</v>
      </c>
    </row>
    <row r="54" spans="1:12" ht="72" hidden="1">
      <c r="A54" s="5">
        <v>46</v>
      </c>
      <c r="B54" s="8" t="s">
        <v>215</v>
      </c>
      <c r="C54" s="9" t="s">
        <v>34</v>
      </c>
      <c r="D54" s="9">
        <v>1</v>
      </c>
      <c r="E54" s="9"/>
      <c r="F54" s="10" t="s">
        <v>216</v>
      </c>
      <c r="G54" s="10"/>
      <c r="H54" s="8" t="s">
        <v>217</v>
      </c>
      <c r="I54" s="9" t="s">
        <v>218</v>
      </c>
      <c r="J54" s="9">
        <v>30</v>
      </c>
      <c r="K54" s="9" t="s">
        <v>219</v>
      </c>
    </row>
    <row r="55" spans="1:12" s="1" customFormat="1" ht="72" hidden="1">
      <c r="A55" s="5">
        <v>47</v>
      </c>
      <c r="B55" s="6" t="s">
        <v>220</v>
      </c>
      <c r="C55" s="5" t="s">
        <v>28</v>
      </c>
      <c r="D55" s="5">
        <v>1</v>
      </c>
      <c r="E55" s="5"/>
      <c r="F55" s="7" t="s">
        <v>221</v>
      </c>
      <c r="G55" s="7"/>
      <c r="H55" s="6" t="s">
        <v>222</v>
      </c>
      <c r="I55" s="5" t="s">
        <v>223</v>
      </c>
      <c r="J55" s="5">
        <v>120</v>
      </c>
      <c r="K55" s="5" t="s">
        <v>224</v>
      </c>
      <c r="L55" s="14"/>
    </row>
    <row r="56" spans="1:12" s="1" customFormat="1" ht="72">
      <c r="A56" s="5">
        <v>48</v>
      </c>
      <c r="B56" s="6" t="s">
        <v>225</v>
      </c>
      <c r="C56" s="5" t="s">
        <v>22</v>
      </c>
      <c r="D56" s="5">
        <v>2</v>
      </c>
      <c r="E56" s="5"/>
      <c r="F56" s="7" t="s">
        <v>226</v>
      </c>
      <c r="G56" s="7"/>
      <c r="H56" s="6" t="s">
        <v>227</v>
      </c>
      <c r="I56" s="5" t="s">
        <v>228</v>
      </c>
      <c r="J56" s="5">
        <v>120</v>
      </c>
      <c r="K56" s="5" t="s">
        <v>229</v>
      </c>
      <c r="L56" s="14"/>
    </row>
    <row r="57" spans="1:12" ht="15.6" hidden="1">
      <c r="A57" s="223" t="s">
        <v>230</v>
      </c>
      <c r="B57" s="223"/>
      <c r="C57" s="223"/>
      <c r="D57" s="223"/>
      <c r="E57" s="223"/>
      <c r="F57" s="223"/>
      <c r="G57" s="223"/>
      <c r="H57" s="223"/>
      <c r="I57" s="223"/>
      <c r="J57" s="223"/>
      <c r="K57" s="223"/>
    </row>
    <row r="58" spans="1:12" ht="15.6" hidden="1">
      <c r="A58" s="223" t="s">
        <v>231</v>
      </c>
      <c r="B58" s="223"/>
      <c r="C58" s="223"/>
      <c r="D58" s="223"/>
      <c r="E58" s="223"/>
      <c r="F58" s="223"/>
      <c r="G58" s="223"/>
      <c r="H58" s="223"/>
      <c r="I58" s="223"/>
      <c r="J58" s="223"/>
      <c r="K58" s="223"/>
    </row>
    <row r="59" spans="1:12" ht="15.6" hidden="1">
      <c r="A59" s="223" t="s">
        <v>232</v>
      </c>
      <c r="B59" s="223"/>
      <c r="C59" s="223"/>
      <c r="D59" s="223"/>
      <c r="E59" s="223"/>
      <c r="F59" s="223"/>
      <c r="G59" s="223"/>
      <c r="H59" s="223"/>
      <c r="I59" s="223"/>
      <c r="J59" s="223"/>
      <c r="K59" s="223"/>
    </row>
    <row r="60" spans="1:12" ht="15.6" hidden="1">
      <c r="A60" s="223" t="s">
        <v>233</v>
      </c>
      <c r="B60" s="223"/>
      <c r="C60" s="223"/>
      <c r="D60" s="223"/>
      <c r="E60" s="223"/>
      <c r="F60" s="223"/>
      <c r="G60" s="223"/>
      <c r="H60" s="223"/>
      <c r="I60" s="223"/>
      <c r="J60" s="223"/>
      <c r="K60" s="223"/>
    </row>
    <row r="61" spans="1:12" ht="15.6" hidden="1">
      <c r="A61" s="223" t="s">
        <v>234</v>
      </c>
      <c r="B61" s="223"/>
      <c r="C61" s="223"/>
      <c r="D61" s="223"/>
      <c r="E61" s="223"/>
      <c r="F61" s="223"/>
      <c r="G61" s="223"/>
      <c r="H61" s="223"/>
      <c r="I61" s="223"/>
      <c r="J61" s="223"/>
      <c r="K61" s="223"/>
    </row>
    <row r="62" spans="1:12" ht="57.6" hidden="1">
      <c r="A62" s="5">
        <v>49</v>
      </c>
      <c r="B62" s="8" t="s">
        <v>235</v>
      </c>
      <c r="C62" s="9" t="s">
        <v>28</v>
      </c>
      <c r="D62" s="9">
        <v>1</v>
      </c>
      <c r="E62" s="9"/>
      <c r="F62" s="10" t="s">
        <v>236</v>
      </c>
      <c r="G62" s="10"/>
      <c r="H62" s="8" t="s">
        <v>237</v>
      </c>
      <c r="I62" s="9" t="s">
        <v>238</v>
      </c>
      <c r="J62" s="9">
        <v>24</v>
      </c>
      <c r="K62" s="9" t="s">
        <v>239</v>
      </c>
    </row>
    <row r="63" spans="1:12" ht="15.6" hidden="1">
      <c r="A63" s="223" t="s">
        <v>240</v>
      </c>
      <c r="B63" s="223"/>
      <c r="C63" s="223"/>
      <c r="D63" s="223"/>
      <c r="E63" s="223"/>
      <c r="F63" s="223"/>
      <c r="G63" s="223"/>
      <c r="H63" s="223"/>
      <c r="I63" s="223"/>
      <c r="J63" s="223"/>
      <c r="K63" s="223"/>
    </row>
    <row r="64" spans="1:12" s="1" customFormat="1" ht="57.6" hidden="1">
      <c r="A64" s="5">
        <v>50</v>
      </c>
      <c r="B64" s="6" t="s">
        <v>241</v>
      </c>
      <c r="C64" s="5" t="s">
        <v>16</v>
      </c>
      <c r="D64" s="5"/>
      <c r="E64" s="5"/>
      <c r="F64" s="7" t="s">
        <v>242</v>
      </c>
      <c r="G64" s="7"/>
      <c r="H64" s="6" t="s">
        <v>243</v>
      </c>
      <c r="I64" s="5" t="s">
        <v>244</v>
      </c>
      <c r="J64" s="5">
        <v>10</v>
      </c>
      <c r="K64" s="5" t="s">
        <v>245</v>
      </c>
      <c r="L64" s="14"/>
    </row>
    <row r="65" spans="1:12" s="1" customFormat="1" ht="61.2" hidden="1">
      <c r="A65" s="5">
        <v>51</v>
      </c>
      <c r="B65" s="6" t="s">
        <v>246</v>
      </c>
      <c r="C65" s="5" t="s">
        <v>28</v>
      </c>
      <c r="D65" s="5"/>
      <c r="E65" s="5"/>
      <c r="F65" s="7" t="s">
        <v>247</v>
      </c>
      <c r="G65" s="7"/>
      <c r="H65" s="6" t="s">
        <v>248</v>
      </c>
      <c r="I65" s="5" t="s">
        <v>249</v>
      </c>
      <c r="J65" s="5">
        <v>28</v>
      </c>
      <c r="K65" s="5" t="s">
        <v>245</v>
      </c>
      <c r="L65" s="14"/>
    </row>
    <row r="66" spans="1:12" s="1" customFormat="1" ht="61.2" hidden="1">
      <c r="A66" s="5">
        <v>52</v>
      </c>
      <c r="B66" s="6" t="s">
        <v>250</v>
      </c>
      <c r="C66" s="5" t="s">
        <v>28</v>
      </c>
      <c r="D66" s="5"/>
      <c r="E66" s="5"/>
      <c r="F66" s="7" t="s">
        <v>251</v>
      </c>
      <c r="G66" s="7"/>
      <c r="H66" s="6" t="s">
        <v>252</v>
      </c>
      <c r="I66" s="5" t="s">
        <v>253</v>
      </c>
      <c r="J66" s="5">
        <v>28</v>
      </c>
      <c r="K66" s="5" t="s">
        <v>245</v>
      </c>
      <c r="L66" s="14"/>
    </row>
    <row r="67" spans="1:12" s="1" customFormat="1" ht="61.2" hidden="1">
      <c r="A67" s="5">
        <v>53</v>
      </c>
      <c r="B67" s="6" t="s">
        <v>254</v>
      </c>
      <c r="C67" s="5" t="s">
        <v>16</v>
      </c>
      <c r="D67" s="5"/>
      <c r="E67" s="5"/>
      <c r="F67" s="7" t="s">
        <v>255</v>
      </c>
      <c r="G67" s="7"/>
      <c r="H67" s="6" t="s">
        <v>256</v>
      </c>
      <c r="I67" s="5" t="s">
        <v>257</v>
      </c>
      <c r="J67" s="5">
        <v>4</v>
      </c>
      <c r="K67" s="7" t="s">
        <v>245</v>
      </c>
      <c r="L67" s="14"/>
    </row>
    <row r="68" spans="1:12" s="1" customFormat="1" ht="61.2" hidden="1">
      <c r="A68" s="5">
        <v>54</v>
      </c>
      <c r="B68" s="6" t="s">
        <v>254</v>
      </c>
      <c r="C68" s="5" t="s">
        <v>28</v>
      </c>
      <c r="D68" s="5"/>
      <c r="E68" s="5"/>
      <c r="F68" s="7" t="s">
        <v>258</v>
      </c>
      <c r="G68" s="7"/>
      <c r="H68" s="6" t="s">
        <v>256</v>
      </c>
      <c r="I68" s="5" t="s">
        <v>259</v>
      </c>
      <c r="J68" s="5">
        <v>12</v>
      </c>
      <c r="K68" s="5" t="s">
        <v>245</v>
      </c>
      <c r="L68" s="14"/>
    </row>
    <row r="69" spans="1:12" s="1" customFormat="1" ht="61.2" hidden="1">
      <c r="A69" s="5">
        <v>55</v>
      </c>
      <c r="B69" s="6" t="s">
        <v>260</v>
      </c>
      <c r="C69" s="5" t="s">
        <v>28</v>
      </c>
      <c r="D69" s="5"/>
      <c r="E69" s="5"/>
      <c r="F69" s="7" t="s">
        <v>261</v>
      </c>
      <c r="G69" s="7"/>
      <c r="H69" s="6" t="s">
        <v>252</v>
      </c>
      <c r="I69" s="5" t="s">
        <v>262</v>
      </c>
      <c r="J69" s="5">
        <v>32</v>
      </c>
      <c r="K69" s="5" t="s">
        <v>263</v>
      </c>
      <c r="L69" s="14"/>
    </row>
    <row r="70" spans="1:12" s="1" customFormat="1" ht="72" hidden="1">
      <c r="A70" s="5">
        <v>56</v>
      </c>
      <c r="B70" s="6" t="s">
        <v>264</v>
      </c>
      <c r="C70" s="5" t="s">
        <v>16</v>
      </c>
      <c r="D70" s="5"/>
      <c r="E70" s="5"/>
      <c r="F70" s="7" t="s">
        <v>265</v>
      </c>
      <c r="G70" s="7"/>
      <c r="H70" s="6" t="s">
        <v>243</v>
      </c>
      <c r="I70" s="5" t="s">
        <v>266</v>
      </c>
      <c r="J70" s="5">
        <v>10</v>
      </c>
      <c r="K70" s="5" t="s">
        <v>267</v>
      </c>
      <c r="L70" s="14"/>
    </row>
    <row r="71" spans="1:12" s="1" customFormat="1" ht="72" hidden="1">
      <c r="A71" s="5">
        <v>57</v>
      </c>
      <c r="B71" s="6" t="s">
        <v>268</v>
      </c>
      <c r="C71" s="5" t="s">
        <v>28</v>
      </c>
      <c r="D71" s="5"/>
      <c r="E71" s="5"/>
      <c r="F71" s="7" t="s">
        <v>269</v>
      </c>
      <c r="G71" s="7"/>
      <c r="H71" s="6" t="s">
        <v>243</v>
      </c>
      <c r="I71" s="5" t="s">
        <v>270</v>
      </c>
      <c r="J71" s="5">
        <v>28</v>
      </c>
      <c r="K71" s="5" t="s">
        <v>267</v>
      </c>
      <c r="L71" s="14"/>
    </row>
    <row r="72" spans="1:12" s="1" customFormat="1" ht="57.6" hidden="1">
      <c r="A72" s="5">
        <v>58</v>
      </c>
      <c r="B72" s="6" t="s">
        <v>271</v>
      </c>
      <c r="C72" s="5" t="s">
        <v>28</v>
      </c>
      <c r="D72" s="5"/>
      <c r="E72" s="5"/>
      <c r="F72" s="7" t="s">
        <v>272</v>
      </c>
      <c r="G72" s="7"/>
      <c r="H72" s="6" t="s">
        <v>252</v>
      </c>
      <c r="I72" s="5" t="s">
        <v>273</v>
      </c>
      <c r="J72" s="5">
        <v>32</v>
      </c>
      <c r="K72" s="5" t="s">
        <v>245</v>
      </c>
      <c r="L72" s="14"/>
    </row>
    <row r="73" spans="1:12" s="1" customFormat="1" ht="57.6" hidden="1">
      <c r="A73" s="5">
        <v>59</v>
      </c>
      <c r="B73" s="6" t="s">
        <v>274</v>
      </c>
      <c r="C73" s="5" t="s">
        <v>28</v>
      </c>
      <c r="D73" s="5"/>
      <c r="E73" s="5"/>
      <c r="F73" s="7" t="s">
        <v>275</v>
      </c>
      <c r="G73" s="7"/>
      <c r="H73" s="6" t="s">
        <v>252</v>
      </c>
      <c r="I73" s="5" t="s">
        <v>276</v>
      </c>
      <c r="J73" s="5">
        <v>32</v>
      </c>
      <c r="K73" s="5" t="s">
        <v>245</v>
      </c>
      <c r="L73" s="14"/>
    </row>
    <row r="74" spans="1:12" ht="57.6" hidden="1">
      <c r="A74" s="5">
        <v>60</v>
      </c>
      <c r="B74" s="8" t="s">
        <v>277</v>
      </c>
      <c r="C74" s="9" t="s">
        <v>34</v>
      </c>
      <c r="D74" s="9"/>
      <c r="E74" s="9"/>
      <c r="F74" s="10" t="s">
        <v>278</v>
      </c>
      <c r="G74" s="10"/>
      <c r="H74" s="8" t="s">
        <v>279</v>
      </c>
      <c r="I74" s="9" t="s">
        <v>280</v>
      </c>
      <c r="J74" s="9">
        <v>65</v>
      </c>
      <c r="K74" s="9" t="s">
        <v>245</v>
      </c>
    </row>
    <row r="75" spans="1:12" ht="57.6" hidden="1">
      <c r="A75" s="5">
        <v>61</v>
      </c>
      <c r="B75" s="8" t="s">
        <v>281</v>
      </c>
      <c r="C75" s="9" t="s">
        <v>34</v>
      </c>
      <c r="D75" s="9"/>
      <c r="E75" s="9"/>
      <c r="F75" s="10" t="s">
        <v>282</v>
      </c>
      <c r="G75" s="10"/>
      <c r="H75" s="8" t="s">
        <v>279</v>
      </c>
      <c r="I75" s="9" t="s">
        <v>283</v>
      </c>
      <c r="J75" s="9">
        <v>70</v>
      </c>
      <c r="K75" s="9" t="s">
        <v>267</v>
      </c>
    </row>
    <row r="76" spans="1:12" ht="57.6" hidden="1">
      <c r="A76" s="5">
        <v>62</v>
      </c>
      <c r="B76" s="8" t="s">
        <v>284</v>
      </c>
      <c r="C76" s="9" t="s">
        <v>34</v>
      </c>
      <c r="D76" s="9"/>
      <c r="E76" s="9"/>
      <c r="F76" s="10" t="s">
        <v>285</v>
      </c>
      <c r="G76" s="10"/>
      <c r="H76" s="8" t="s">
        <v>286</v>
      </c>
      <c r="I76" s="9" t="s">
        <v>287</v>
      </c>
      <c r="J76" s="9">
        <v>15</v>
      </c>
      <c r="K76" s="9" t="s">
        <v>267</v>
      </c>
    </row>
    <row r="77" spans="1:12" ht="57.6" hidden="1">
      <c r="A77" s="5">
        <v>63</v>
      </c>
      <c r="B77" s="8" t="s">
        <v>288</v>
      </c>
      <c r="C77" s="9" t="s">
        <v>34</v>
      </c>
      <c r="D77" s="9"/>
      <c r="E77" s="9"/>
      <c r="F77" s="10" t="s">
        <v>289</v>
      </c>
      <c r="G77" s="10"/>
      <c r="H77" s="8" t="s">
        <v>286</v>
      </c>
      <c r="I77" s="9" t="s">
        <v>290</v>
      </c>
      <c r="J77" s="9">
        <v>15</v>
      </c>
      <c r="K77" s="9" t="s">
        <v>267</v>
      </c>
    </row>
    <row r="78" spans="1:12" ht="57.6" hidden="1">
      <c r="A78" s="5">
        <v>64</v>
      </c>
      <c r="B78" s="8" t="s">
        <v>291</v>
      </c>
      <c r="C78" s="9" t="s">
        <v>34</v>
      </c>
      <c r="D78" s="9"/>
      <c r="E78" s="9"/>
      <c r="F78" s="10" t="s">
        <v>292</v>
      </c>
      <c r="G78" s="10"/>
      <c r="H78" s="8" t="s">
        <v>293</v>
      </c>
      <c r="I78" s="9" t="s">
        <v>294</v>
      </c>
      <c r="J78" s="9">
        <v>25</v>
      </c>
      <c r="K78" s="9" t="s">
        <v>245</v>
      </c>
    </row>
    <row r="79" spans="1:12" ht="57.6" hidden="1">
      <c r="A79" s="5">
        <v>65</v>
      </c>
      <c r="B79" s="8" t="s">
        <v>291</v>
      </c>
      <c r="C79" s="9" t="s">
        <v>34</v>
      </c>
      <c r="D79" s="9"/>
      <c r="E79" s="9"/>
      <c r="F79" s="10" t="s">
        <v>295</v>
      </c>
      <c r="G79" s="10"/>
      <c r="H79" s="8" t="s">
        <v>286</v>
      </c>
      <c r="I79" s="9" t="s">
        <v>296</v>
      </c>
      <c r="J79" s="9">
        <v>15</v>
      </c>
      <c r="K79" s="9" t="s">
        <v>245</v>
      </c>
    </row>
    <row r="80" spans="1:12" ht="57.6" hidden="1">
      <c r="A80" s="5">
        <v>66</v>
      </c>
      <c r="B80" s="8" t="s">
        <v>291</v>
      </c>
      <c r="C80" s="9" t="s">
        <v>34</v>
      </c>
      <c r="D80" s="9"/>
      <c r="E80" s="9"/>
      <c r="F80" s="10" t="s">
        <v>297</v>
      </c>
      <c r="G80" s="10"/>
      <c r="H80" s="8" t="s">
        <v>298</v>
      </c>
      <c r="I80" s="9" t="s">
        <v>299</v>
      </c>
      <c r="J80" s="9">
        <v>15</v>
      </c>
      <c r="K80" s="9" t="s">
        <v>245</v>
      </c>
    </row>
    <row r="81" spans="1:12" ht="57.6" hidden="1">
      <c r="A81" s="5">
        <v>67</v>
      </c>
      <c r="B81" s="8" t="s">
        <v>300</v>
      </c>
      <c r="C81" s="9" t="s">
        <v>34</v>
      </c>
      <c r="D81" s="9">
        <v>1</v>
      </c>
      <c r="E81" s="9"/>
      <c r="F81" s="10" t="s">
        <v>301</v>
      </c>
      <c r="G81" s="10"/>
      <c r="H81" s="8" t="s">
        <v>286</v>
      </c>
      <c r="I81" s="9" t="s">
        <v>302</v>
      </c>
      <c r="J81" s="9">
        <v>17</v>
      </c>
      <c r="K81" s="9" t="s">
        <v>229</v>
      </c>
    </row>
    <row r="82" spans="1:12" ht="57.6" hidden="1">
      <c r="A82" s="5">
        <v>68</v>
      </c>
      <c r="B82" s="8" t="s">
        <v>300</v>
      </c>
      <c r="C82" s="9" t="s">
        <v>34</v>
      </c>
      <c r="D82" s="9">
        <v>1</v>
      </c>
      <c r="E82" s="9"/>
      <c r="F82" s="10" t="s">
        <v>303</v>
      </c>
      <c r="G82" s="10"/>
      <c r="H82" s="8" t="s">
        <v>304</v>
      </c>
      <c r="I82" s="9" t="s">
        <v>305</v>
      </c>
      <c r="J82" s="9">
        <v>17</v>
      </c>
      <c r="K82" s="9" t="s">
        <v>229</v>
      </c>
    </row>
    <row r="83" spans="1:12" ht="57.6" hidden="1">
      <c r="A83" s="5">
        <v>69</v>
      </c>
      <c r="B83" s="8" t="s">
        <v>306</v>
      </c>
      <c r="C83" s="9" t="s">
        <v>34</v>
      </c>
      <c r="D83" s="9">
        <v>2</v>
      </c>
      <c r="E83" s="9"/>
      <c r="F83" s="10" t="s">
        <v>307</v>
      </c>
      <c r="G83" s="10"/>
      <c r="H83" s="8" t="s">
        <v>286</v>
      </c>
      <c r="I83" s="9" t="s">
        <v>305</v>
      </c>
      <c r="J83" s="9">
        <v>17</v>
      </c>
      <c r="K83" s="9" t="s">
        <v>229</v>
      </c>
    </row>
    <row r="84" spans="1:12" ht="57.6" hidden="1">
      <c r="A84" s="5">
        <v>70</v>
      </c>
      <c r="B84" s="8" t="s">
        <v>308</v>
      </c>
      <c r="C84" s="9" t="s">
        <v>34</v>
      </c>
      <c r="D84" s="9">
        <v>1</v>
      </c>
      <c r="E84" s="9"/>
      <c r="F84" s="10" t="s">
        <v>309</v>
      </c>
      <c r="G84" s="10"/>
      <c r="H84" s="8" t="s">
        <v>310</v>
      </c>
      <c r="I84" s="9" t="s">
        <v>311</v>
      </c>
      <c r="J84" s="9">
        <v>150</v>
      </c>
      <c r="K84" s="9" t="s">
        <v>229</v>
      </c>
    </row>
    <row r="85" spans="1:12" ht="15.6" hidden="1">
      <c r="A85" s="223" t="s">
        <v>312</v>
      </c>
      <c r="B85" s="223"/>
      <c r="C85" s="223"/>
      <c r="D85" s="223"/>
      <c r="E85" s="223"/>
      <c r="F85" s="223"/>
      <c r="G85" s="223"/>
      <c r="H85" s="223"/>
      <c r="I85" s="223"/>
      <c r="J85" s="223"/>
      <c r="K85" s="223"/>
    </row>
    <row r="86" spans="1:12" ht="57.6" hidden="1">
      <c r="A86" s="5">
        <v>71</v>
      </c>
      <c r="B86" s="8" t="s">
        <v>281</v>
      </c>
      <c r="C86" s="9" t="s">
        <v>28</v>
      </c>
      <c r="D86" s="9"/>
      <c r="E86" s="9"/>
      <c r="F86" s="10" t="s">
        <v>313</v>
      </c>
      <c r="G86" s="10"/>
      <c r="H86" s="8" t="s">
        <v>314</v>
      </c>
      <c r="I86" s="9" t="s">
        <v>315</v>
      </c>
      <c r="J86" s="9">
        <v>80</v>
      </c>
      <c r="K86" s="9" t="s">
        <v>267</v>
      </c>
    </row>
    <row r="87" spans="1:12" ht="72" hidden="1">
      <c r="A87" s="5">
        <v>72</v>
      </c>
      <c r="B87" s="8" t="s">
        <v>277</v>
      </c>
      <c r="C87" s="9" t="s">
        <v>34</v>
      </c>
      <c r="D87" s="9"/>
      <c r="E87" s="9"/>
      <c r="F87" s="10" t="s">
        <v>316</v>
      </c>
      <c r="G87" s="10"/>
      <c r="H87" s="8" t="s">
        <v>317</v>
      </c>
      <c r="I87" s="9" t="s">
        <v>318</v>
      </c>
      <c r="J87" s="9">
        <v>80</v>
      </c>
      <c r="K87" s="9" t="s">
        <v>245</v>
      </c>
    </row>
    <row r="88" spans="1:12" ht="72" hidden="1">
      <c r="A88" s="5">
        <v>73</v>
      </c>
      <c r="B88" s="8" t="s">
        <v>281</v>
      </c>
      <c r="C88" s="9" t="s">
        <v>34</v>
      </c>
      <c r="D88" s="9"/>
      <c r="E88" s="9"/>
      <c r="F88" s="10" t="s">
        <v>319</v>
      </c>
      <c r="G88" s="10"/>
      <c r="H88" s="8" t="s">
        <v>317</v>
      </c>
      <c r="I88" s="9" t="s">
        <v>320</v>
      </c>
      <c r="J88" s="9">
        <v>100</v>
      </c>
      <c r="K88" s="9" t="s">
        <v>245</v>
      </c>
    </row>
    <row r="89" spans="1:12" ht="18" hidden="1" customHeight="1">
      <c r="A89" s="223" t="s">
        <v>321</v>
      </c>
      <c r="B89" s="223"/>
      <c r="C89" s="223"/>
      <c r="D89" s="223"/>
      <c r="E89" s="223"/>
      <c r="F89" s="223"/>
      <c r="G89" s="223"/>
      <c r="H89" s="223"/>
      <c r="I89" s="223"/>
      <c r="J89" s="223"/>
      <c r="K89" s="223"/>
    </row>
    <row r="90" spans="1:12" s="1" customFormat="1" ht="86.4" hidden="1">
      <c r="A90" s="5">
        <v>74</v>
      </c>
      <c r="B90" s="6" t="s">
        <v>322</v>
      </c>
      <c r="C90" s="5" t="s">
        <v>28</v>
      </c>
      <c r="D90" s="5"/>
      <c r="E90" s="5"/>
      <c r="F90" s="7" t="s">
        <v>323</v>
      </c>
      <c r="G90" s="7"/>
      <c r="H90" s="6" t="s">
        <v>324</v>
      </c>
      <c r="I90" s="5" t="s">
        <v>325</v>
      </c>
      <c r="J90" s="5">
        <v>12</v>
      </c>
      <c r="K90" s="5" t="s">
        <v>326</v>
      </c>
      <c r="L90" s="14"/>
    </row>
    <row r="91" spans="1:12" ht="86.4" hidden="1">
      <c r="A91" s="5">
        <v>75</v>
      </c>
      <c r="B91" s="6" t="s">
        <v>327</v>
      </c>
      <c r="C91" s="5" t="s">
        <v>28</v>
      </c>
      <c r="D91" s="5"/>
      <c r="E91" s="5"/>
      <c r="F91" s="7" t="s">
        <v>328</v>
      </c>
      <c r="G91" s="7"/>
      <c r="H91" s="6" t="s">
        <v>324</v>
      </c>
      <c r="I91" s="5" t="s">
        <v>329</v>
      </c>
      <c r="J91" s="5">
        <v>15</v>
      </c>
      <c r="K91" s="5" t="s">
        <v>326</v>
      </c>
      <c r="L91" s="14"/>
    </row>
    <row r="92" spans="1:12" hidden="1">
      <c r="A92" s="227" t="s">
        <v>330</v>
      </c>
      <c r="B92" s="227"/>
      <c r="C92" s="227"/>
      <c r="D92" s="227"/>
      <c r="E92" s="227"/>
      <c r="F92" s="227"/>
      <c r="G92" s="227"/>
      <c r="H92" s="227"/>
      <c r="I92" s="227"/>
      <c r="J92" s="227"/>
      <c r="K92" s="227"/>
    </row>
    <row r="93" spans="1:12" ht="15" hidden="1" customHeight="1">
      <c r="A93" s="230" t="s">
        <v>3</v>
      </c>
      <c r="B93" s="230" t="s">
        <v>4</v>
      </c>
      <c r="C93" s="230" t="s">
        <v>5</v>
      </c>
      <c r="D93" s="228" t="s">
        <v>6</v>
      </c>
      <c r="E93" s="230" t="s">
        <v>7</v>
      </c>
      <c r="F93" s="230" t="s">
        <v>8</v>
      </c>
      <c r="G93" s="230" t="s">
        <v>331</v>
      </c>
      <c r="H93" s="230" t="s">
        <v>10</v>
      </c>
      <c r="I93" s="230" t="s">
        <v>11</v>
      </c>
      <c r="J93" s="230" t="s">
        <v>12</v>
      </c>
      <c r="K93" s="230" t="s">
        <v>13</v>
      </c>
    </row>
    <row r="94" spans="1:12" ht="54" hidden="1" customHeight="1">
      <c r="A94" s="230"/>
      <c r="B94" s="230"/>
      <c r="C94" s="230"/>
      <c r="D94" s="229"/>
      <c r="E94" s="230"/>
      <c r="F94" s="230"/>
      <c r="G94" s="230"/>
      <c r="H94" s="230"/>
      <c r="I94" s="230"/>
      <c r="J94" s="230"/>
      <c r="K94" s="230"/>
    </row>
    <row r="95" spans="1:12" ht="15.6" hidden="1">
      <c r="A95" s="223" t="s">
        <v>14</v>
      </c>
      <c r="B95" s="223"/>
      <c r="C95" s="223"/>
      <c r="D95" s="223"/>
      <c r="E95" s="223"/>
      <c r="F95" s="223"/>
      <c r="G95" s="223"/>
      <c r="H95" s="223"/>
      <c r="I95" s="223"/>
      <c r="J95" s="223"/>
      <c r="K95" s="223"/>
    </row>
    <row r="96" spans="1:12" ht="59.4">
      <c r="A96" s="5">
        <v>1</v>
      </c>
      <c r="B96" s="6" t="s">
        <v>332</v>
      </c>
      <c r="C96" s="5" t="s">
        <v>22</v>
      </c>
      <c r="D96" s="5">
        <v>1</v>
      </c>
      <c r="E96" s="5"/>
      <c r="F96" s="7" t="s">
        <v>333</v>
      </c>
      <c r="G96" s="7"/>
      <c r="H96" s="37" t="s">
        <v>334</v>
      </c>
      <c r="I96" s="5" t="s">
        <v>335</v>
      </c>
      <c r="J96" s="5">
        <v>60</v>
      </c>
      <c r="K96" s="5" t="s">
        <v>336</v>
      </c>
    </row>
    <row r="97" spans="1:11" ht="75" customHeight="1">
      <c r="A97" s="5">
        <v>2</v>
      </c>
      <c r="B97" s="6" t="s">
        <v>337</v>
      </c>
      <c r="C97" s="5" t="s">
        <v>22</v>
      </c>
      <c r="D97" s="5">
        <v>1</v>
      </c>
      <c r="E97" s="5"/>
      <c r="F97" s="7" t="s">
        <v>338</v>
      </c>
      <c r="G97" s="7"/>
      <c r="H97" s="6" t="s">
        <v>339</v>
      </c>
      <c r="I97" s="5" t="s">
        <v>340</v>
      </c>
      <c r="J97" s="5">
        <v>120</v>
      </c>
      <c r="K97" s="5" t="s">
        <v>341</v>
      </c>
    </row>
    <row r="98" spans="1:11" ht="75" customHeight="1">
      <c r="A98" s="5">
        <v>3</v>
      </c>
      <c r="B98" s="6" t="s">
        <v>342</v>
      </c>
      <c r="C98" s="5" t="s">
        <v>22</v>
      </c>
      <c r="D98" s="5">
        <v>2</v>
      </c>
      <c r="E98" s="5"/>
      <c r="F98" s="7" t="s">
        <v>343</v>
      </c>
      <c r="G98" s="7"/>
      <c r="H98" s="6" t="s">
        <v>344</v>
      </c>
      <c r="I98" s="5" t="s">
        <v>345</v>
      </c>
      <c r="J98" s="5">
        <v>24</v>
      </c>
      <c r="K98" s="5" t="s">
        <v>346</v>
      </c>
    </row>
    <row r="99" spans="1:11" ht="75" customHeight="1">
      <c r="A99" s="5">
        <v>4</v>
      </c>
      <c r="B99" s="6" t="s">
        <v>347</v>
      </c>
      <c r="C99" s="5" t="s">
        <v>22</v>
      </c>
      <c r="D99" s="5">
        <v>1</v>
      </c>
      <c r="E99" s="5"/>
      <c r="F99" s="7" t="s">
        <v>348</v>
      </c>
      <c r="G99" s="7"/>
      <c r="H99" s="6" t="s">
        <v>349</v>
      </c>
      <c r="I99" s="5" t="s">
        <v>350</v>
      </c>
      <c r="J99" s="5">
        <v>18</v>
      </c>
      <c r="K99" s="5" t="s">
        <v>351</v>
      </c>
    </row>
    <row r="100" spans="1:11" ht="75" customHeight="1">
      <c r="A100" s="5">
        <v>5</v>
      </c>
      <c r="B100" s="6" t="s">
        <v>352</v>
      </c>
      <c r="C100" s="5" t="s">
        <v>22</v>
      </c>
      <c r="D100" s="5">
        <v>1</v>
      </c>
      <c r="E100" s="5"/>
      <c r="F100" s="7" t="s">
        <v>353</v>
      </c>
      <c r="G100" s="7"/>
      <c r="H100" s="6" t="s">
        <v>354</v>
      </c>
      <c r="I100" s="5" t="s">
        <v>355</v>
      </c>
      <c r="J100" s="5">
        <v>120</v>
      </c>
      <c r="K100" s="5" t="s">
        <v>356</v>
      </c>
    </row>
    <row r="101" spans="1:11" ht="75" customHeight="1">
      <c r="A101" s="5">
        <v>6</v>
      </c>
      <c r="B101" s="6" t="s">
        <v>357</v>
      </c>
      <c r="C101" s="5" t="s">
        <v>22</v>
      </c>
      <c r="D101" s="5">
        <v>1</v>
      </c>
      <c r="E101" s="5"/>
      <c r="F101" s="7" t="s">
        <v>358</v>
      </c>
      <c r="G101" s="7"/>
      <c r="H101" s="6" t="s">
        <v>359</v>
      </c>
      <c r="I101" s="5" t="s">
        <v>360</v>
      </c>
      <c r="J101" s="5">
        <v>5</v>
      </c>
      <c r="K101" s="5" t="s">
        <v>361</v>
      </c>
    </row>
    <row r="102" spans="1:11" ht="75" customHeight="1">
      <c r="A102" s="5">
        <v>7</v>
      </c>
      <c r="B102" s="6" t="s">
        <v>362</v>
      </c>
      <c r="C102" s="5" t="s">
        <v>22</v>
      </c>
      <c r="D102" s="5">
        <v>1</v>
      </c>
      <c r="E102" s="5"/>
      <c r="F102" s="7" t="s">
        <v>363</v>
      </c>
      <c r="G102" s="7"/>
      <c r="H102" s="6" t="s">
        <v>364</v>
      </c>
      <c r="I102" s="5" t="s">
        <v>365</v>
      </c>
      <c r="J102" s="5">
        <v>5</v>
      </c>
      <c r="K102" s="5" t="s">
        <v>138</v>
      </c>
    </row>
    <row r="103" spans="1:11" ht="60" customHeight="1">
      <c r="A103" s="5">
        <v>8</v>
      </c>
      <c r="B103" s="6" t="s">
        <v>366</v>
      </c>
      <c r="C103" s="5" t="s">
        <v>22</v>
      </c>
      <c r="D103" s="5">
        <v>1</v>
      </c>
      <c r="E103" s="5"/>
      <c r="F103" s="7" t="s">
        <v>367</v>
      </c>
      <c r="G103" s="7"/>
      <c r="H103" s="6" t="s">
        <v>368</v>
      </c>
      <c r="I103" s="5" t="s">
        <v>369</v>
      </c>
      <c r="J103" s="5">
        <v>40</v>
      </c>
      <c r="K103" s="5" t="s">
        <v>370</v>
      </c>
    </row>
    <row r="104" spans="1:11" ht="57.6">
      <c r="A104" s="5">
        <v>9</v>
      </c>
      <c r="B104" s="6" t="s">
        <v>366</v>
      </c>
      <c r="C104" s="5" t="s">
        <v>22</v>
      </c>
      <c r="D104" s="5">
        <v>1</v>
      </c>
      <c r="E104" s="5"/>
      <c r="F104" s="7" t="s">
        <v>371</v>
      </c>
      <c r="G104" s="7"/>
      <c r="H104" s="6" t="s">
        <v>372</v>
      </c>
      <c r="I104" s="5" t="s">
        <v>373</v>
      </c>
      <c r="J104" s="5">
        <v>18</v>
      </c>
      <c r="K104" s="5" t="s">
        <v>370</v>
      </c>
    </row>
    <row r="105" spans="1:11" ht="57.6">
      <c r="A105" s="5">
        <v>10</v>
      </c>
      <c r="B105" s="6" t="s">
        <v>366</v>
      </c>
      <c r="C105" s="5" t="s">
        <v>22</v>
      </c>
      <c r="D105" s="5">
        <v>1</v>
      </c>
      <c r="E105" s="5"/>
      <c r="F105" s="7" t="s">
        <v>374</v>
      </c>
      <c r="G105" s="7"/>
      <c r="H105" s="6" t="s">
        <v>375</v>
      </c>
      <c r="I105" s="5" t="s">
        <v>376</v>
      </c>
      <c r="J105" s="5">
        <v>16</v>
      </c>
      <c r="K105" s="5" t="s">
        <v>370</v>
      </c>
    </row>
    <row r="106" spans="1:11" ht="57.6">
      <c r="A106" s="5">
        <v>11</v>
      </c>
      <c r="B106" s="6" t="s">
        <v>366</v>
      </c>
      <c r="C106" s="5" t="s">
        <v>22</v>
      </c>
      <c r="D106" s="5">
        <v>2</v>
      </c>
      <c r="E106" s="5"/>
      <c r="F106" s="7" t="s">
        <v>377</v>
      </c>
      <c r="G106" s="7"/>
      <c r="H106" s="6" t="s">
        <v>378</v>
      </c>
      <c r="I106" s="5" t="s">
        <v>379</v>
      </c>
      <c r="J106" s="5">
        <v>40</v>
      </c>
      <c r="K106" s="5" t="s">
        <v>370</v>
      </c>
    </row>
    <row r="107" spans="1:11" ht="72">
      <c r="A107" s="5">
        <v>12</v>
      </c>
      <c r="B107" s="6" t="s">
        <v>366</v>
      </c>
      <c r="C107" s="5" t="s">
        <v>22</v>
      </c>
      <c r="D107" s="5">
        <v>2</v>
      </c>
      <c r="E107" s="5"/>
      <c r="F107" s="7" t="s">
        <v>380</v>
      </c>
      <c r="G107" s="7"/>
      <c r="H107" s="6" t="s">
        <v>368</v>
      </c>
      <c r="I107" s="5" t="s">
        <v>381</v>
      </c>
      <c r="J107" s="5">
        <v>40</v>
      </c>
      <c r="K107" s="5" t="s">
        <v>370</v>
      </c>
    </row>
    <row r="108" spans="1:11" ht="72">
      <c r="A108" s="5">
        <v>13</v>
      </c>
      <c r="B108" s="6" t="s">
        <v>366</v>
      </c>
      <c r="C108" s="5" t="s">
        <v>22</v>
      </c>
      <c r="D108" s="5">
        <v>3</v>
      </c>
      <c r="E108" s="5"/>
      <c r="F108" s="7" t="s">
        <v>382</v>
      </c>
      <c r="G108" s="7"/>
      <c r="H108" s="6" t="s">
        <v>368</v>
      </c>
      <c r="I108" s="5" t="s">
        <v>383</v>
      </c>
      <c r="J108" s="5">
        <v>40</v>
      </c>
      <c r="K108" s="5" t="s">
        <v>370</v>
      </c>
    </row>
    <row r="109" spans="1:11" ht="86.4">
      <c r="A109" s="5">
        <v>14</v>
      </c>
      <c r="B109" s="6" t="s">
        <v>384</v>
      </c>
      <c r="C109" s="5" t="s">
        <v>22</v>
      </c>
      <c r="D109" s="5">
        <v>1</v>
      </c>
      <c r="E109" s="5"/>
      <c r="F109" s="7" t="s">
        <v>385</v>
      </c>
      <c r="G109" s="7"/>
      <c r="H109" s="6" t="s">
        <v>386</v>
      </c>
      <c r="I109" s="5" t="s">
        <v>387</v>
      </c>
      <c r="J109" s="5">
        <v>6</v>
      </c>
      <c r="K109" s="5" t="s">
        <v>388</v>
      </c>
    </row>
    <row r="110" spans="1:11" ht="72">
      <c r="A110" s="5">
        <v>15</v>
      </c>
      <c r="B110" s="6" t="s">
        <v>389</v>
      </c>
      <c r="C110" s="5" t="s">
        <v>22</v>
      </c>
      <c r="D110" s="5">
        <v>1</v>
      </c>
      <c r="E110" s="5"/>
      <c r="F110" s="7" t="s">
        <v>390</v>
      </c>
      <c r="G110" s="7"/>
      <c r="H110" s="6" t="s">
        <v>391</v>
      </c>
      <c r="I110" s="5" t="s">
        <v>392</v>
      </c>
      <c r="J110" s="5">
        <v>6</v>
      </c>
      <c r="K110" s="5" t="s">
        <v>393</v>
      </c>
    </row>
    <row r="111" spans="1:11" ht="72">
      <c r="A111" s="5">
        <v>16</v>
      </c>
      <c r="B111" s="6" t="s">
        <v>394</v>
      </c>
      <c r="C111" s="5" t="s">
        <v>22</v>
      </c>
      <c r="D111" s="5">
        <v>1</v>
      </c>
      <c r="E111" s="5"/>
      <c r="F111" s="7" t="s">
        <v>395</v>
      </c>
      <c r="G111" s="7"/>
      <c r="H111" s="6" t="s">
        <v>396</v>
      </c>
      <c r="I111" s="5" t="s">
        <v>397</v>
      </c>
      <c r="J111" s="5">
        <v>6</v>
      </c>
      <c r="K111" s="5" t="s">
        <v>398</v>
      </c>
    </row>
    <row r="112" spans="1:11" ht="72">
      <c r="A112" s="5">
        <v>17</v>
      </c>
      <c r="B112" s="6" t="s">
        <v>399</v>
      </c>
      <c r="C112" s="5" t="s">
        <v>22</v>
      </c>
      <c r="D112" s="5">
        <v>2</v>
      </c>
      <c r="E112" s="5"/>
      <c r="F112" s="7" t="s">
        <v>400</v>
      </c>
      <c r="G112" s="7"/>
      <c r="H112" s="6" t="s">
        <v>401</v>
      </c>
      <c r="I112" s="5" t="s">
        <v>402</v>
      </c>
      <c r="J112" s="5">
        <v>18</v>
      </c>
      <c r="K112" s="5" t="s">
        <v>403</v>
      </c>
    </row>
    <row r="113" spans="1:11" ht="115.2">
      <c r="A113" s="5">
        <v>18</v>
      </c>
      <c r="B113" s="6" t="s">
        <v>337</v>
      </c>
      <c r="C113" s="5" t="s">
        <v>22</v>
      </c>
      <c r="D113" s="5">
        <v>3</v>
      </c>
      <c r="E113" s="5"/>
      <c r="F113" s="7" t="s">
        <v>404</v>
      </c>
      <c r="G113" s="7"/>
      <c r="H113" s="6" t="s">
        <v>405</v>
      </c>
      <c r="I113" s="5" t="s">
        <v>406</v>
      </c>
      <c r="J113" s="5">
        <v>40</v>
      </c>
      <c r="K113" s="5" t="s">
        <v>407</v>
      </c>
    </row>
    <row r="114" spans="1:11" ht="57.6">
      <c r="A114" s="5">
        <v>19</v>
      </c>
      <c r="B114" s="6" t="s">
        <v>399</v>
      </c>
      <c r="C114" s="5" t="s">
        <v>22</v>
      </c>
      <c r="D114" s="5">
        <v>3</v>
      </c>
      <c r="E114" s="5"/>
      <c r="F114" s="7" t="s">
        <v>408</v>
      </c>
      <c r="G114" s="7"/>
      <c r="H114" s="6" t="s">
        <v>409</v>
      </c>
      <c r="I114" s="5" t="s">
        <v>410</v>
      </c>
      <c r="J114" s="5">
        <v>18</v>
      </c>
      <c r="K114" s="5" t="s">
        <v>411</v>
      </c>
    </row>
    <row r="115" spans="1:11" ht="57.6">
      <c r="A115" s="5">
        <v>20</v>
      </c>
      <c r="B115" s="6" t="s">
        <v>399</v>
      </c>
      <c r="C115" s="5" t="s">
        <v>22</v>
      </c>
      <c r="D115" s="5">
        <v>1</v>
      </c>
      <c r="E115" s="5"/>
      <c r="F115" s="7" t="s">
        <v>412</v>
      </c>
      <c r="G115" s="7"/>
      <c r="H115" s="6" t="s">
        <v>413</v>
      </c>
      <c r="I115" s="5" t="s">
        <v>414</v>
      </c>
      <c r="J115" s="5">
        <v>18</v>
      </c>
      <c r="K115" s="5" t="s">
        <v>411</v>
      </c>
    </row>
    <row r="116" spans="1:11" ht="57.6">
      <c r="A116" s="5">
        <v>21</v>
      </c>
      <c r="B116" s="6" t="s">
        <v>415</v>
      </c>
      <c r="C116" s="5" t="s">
        <v>22</v>
      </c>
      <c r="D116" s="5">
        <v>4</v>
      </c>
      <c r="E116" s="5"/>
      <c r="F116" s="7" t="s">
        <v>416</v>
      </c>
      <c r="G116" s="7"/>
      <c r="H116" s="6" t="s">
        <v>417</v>
      </c>
      <c r="I116" s="5" t="s">
        <v>418</v>
      </c>
      <c r="J116" s="5">
        <v>4</v>
      </c>
      <c r="K116" s="5" t="s">
        <v>26</v>
      </c>
    </row>
    <row r="117" spans="1:11" ht="72">
      <c r="A117" s="5">
        <v>22</v>
      </c>
      <c r="B117" s="6" t="s">
        <v>419</v>
      </c>
      <c r="C117" s="5" t="s">
        <v>22</v>
      </c>
      <c r="D117" s="5">
        <v>1</v>
      </c>
      <c r="E117" s="5"/>
      <c r="F117" s="7" t="s">
        <v>420</v>
      </c>
      <c r="G117" s="7"/>
      <c r="H117" s="6" t="s">
        <v>421</v>
      </c>
      <c r="I117" s="5" t="s">
        <v>422</v>
      </c>
      <c r="J117" s="5">
        <v>10</v>
      </c>
      <c r="K117" s="5" t="s">
        <v>423</v>
      </c>
    </row>
    <row r="118" spans="1:11" ht="57.6">
      <c r="A118" s="5">
        <v>23</v>
      </c>
      <c r="B118" s="6" t="s">
        <v>419</v>
      </c>
      <c r="C118" s="5" t="s">
        <v>22</v>
      </c>
      <c r="D118" s="5">
        <v>1</v>
      </c>
      <c r="E118" s="5"/>
      <c r="F118" s="7" t="s">
        <v>424</v>
      </c>
      <c r="G118" s="7"/>
      <c r="H118" s="6" t="s">
        <v>425</v>
      </c>
      <c r="I118" s="5" t="s">
        <v>426</v>
      </c>
      <c r="J118" s="5">
        <v>10</v>
      </c>
      <c r="K118" s="5" t="s">
        <v>423</v>
      </c>
    </row>
    <row r="119" spans="1:11" ht="57.6">
      <c r="A119" s="5">
        <v>24</v>
      </c>
      <c r="B119" s="6" t="s">
        <v>419</v>
      </c>
      <c r="C119" s="5" t="s">
        <v>22</v>
      </c>
      <c r="D119" s="5">
        <v>1</v>
      </c>
      <c r="E119" s="5"/>
      <c r="F119" s="7" t="s">
        <v>427</v>
      </c>
      <c r="G119" s="7"/>
      <c r="H119" s="6" t="s">
        <v>428</v>
      </c>
      <c r="I119" s="5" t="s">
        <v>429</v>
      </c>
      <c r="J119" s="5">
        <v>30</v>
      </c>
      <c r="K119" s="5" t="s">
        <v>430</v>
      </c>
    </row>
    <row r="120" spans="1:11" ht="57.6">
      <c r="A120" s="5">
        <v>25</v>
      </c>
      <c r="B120" s="6" t="s">
        <v>153</v>
      </c>
      <c r="C120" s="5" t="s">
        <v>22</v>
      </c>
      <c r="D120" s="5">
        <v>1</v>
      </c>
      <c r="E120" s="5"/>
      <c r="F120" s="7" t="s">
        <v>431</v>
      </c>
      <c r="G120" s="7"/>
      <c r="H120" s="6" t="s">
        <v>432</v>
      </c>
      <c r="I120" s="5" t="s">
        <v>433</v>
      </c>
      <c r="J120" s="5">
        <v>10</v>
      </c>
      <c r="K120" s="5" t="s">
        <v>434</v>
      </c>
    </row>
    <row r="121" spans="1:11" ht="57.6">
      <c r="A121" s="5">
        <v>26</v>
      </c>
      <c r="B121" s="6" t="s">
        <v>435</v>
      </c>
      <c r="C121" s="5" t="s">
        <v>22</v>
      </c>
      <c r="D121" s="5">
        <v>1</v>
      </c>
      <c r="E121" s="5"/>
      <c r="F121" s="7" t="s">
        <v>436</v>
      </c>
      <c r="G121" s="7"/>
      <c r="H121" s="6" t="s">
        <v>437</v>
      </c>
      <c r="I121" s="5" t="s">
        <v>438</v>
      </c>
      <c r="J121" s="5">
        <v>70</v>
      </c>
      <c r="K121" s="5" t="s">
        <v>157</v>
      </c>
    </row>
    <row r="122" spans="1:11" ht="57.6">
      <c r="A122" s="5">
        <v>27</v>
      </c>
      <c r="B122" s="6" t="s">
        <v>439</v>
      </c>
      <c r="C122" s="5" t="s">
        <v>22</v>
      </c>
      <c r="D122" s="5">
        <v>1</v>
      </c>
      <c r="E122" s="5"/>
      <c r="F122" s="7" t="s">
        <v>440</v>
      </c>
      <c r="G122" s="7"/>
      <c r="H122" s="6" t="s">
        <v>441</v>
      </c>
      <c r="I122" s="5" t="s">
        <v>442</v>
      </c>
      <c r="J122" s="5">
        <v>10</v>
      </c>
      <c r="K122" s="5" t="s">
        <v>443</v>
      </c>
    </row>
    <row r="123" spans="1:11" ht="57.6">
      <c r="A123" s="5">
        <v>28</v>
      </c>
      <c r="B123" s="6" t="s">
        <v>444</v>
      </c>
      <c r="C123" s="5" t="s">
        <v>22</v>
      </c>
      <c r="D123" s="5">
        <v>1</v>
      </c>
      <c r="E123" s="5"/>
      <c r="F123" s="7" t="s">
        <v>445</v>
      </c>
      <c r="G123" s="7"/>
      <c r="H123" s="6" t="s">
        <v>446</v>
      </c>
      <c r="I123" s="5" t="s">
        <v>447</v>
      </c>
      <c r="J123" s="5">
        <v>30</v>
      </c>
      <c r="K123" s="5" t="s">
        <v>138</v>
      </c>
    </row>
    <row r="124" spans="1:11" ht="57.6">
      <c r="A124" s="5">
        <v>29</v>
      </c>
      <c r="B124" s="6" t="s">
        <v>448</v>
      </c>
      <c r="C124" s="5" t="s">
        <v>22</v>
      </c>
      <c r="D124" s="5">
        <v>1</v>
      </c>
      <c r="E124" s="5"/>
      <c r="F124" s="7" t="s">
        <v>449</v>
      </c>
      <c r="G124" s="7"/>
      <c r="H124" s="6" t="s">
        <v>450</v>
      </c>
      <c r="I124" s="5" t="s">
        <v>451</v>
      </c>
      <c r="J124" s="5">
        <v>5</v>
      </c>
      <c r="K124" s="5" t="s">
        <v>452</v>
      </c>
    </row>
    <row r="125" spans="1:11" ht="57.6">
      <c r="A125" s="5">
        <v>30</v>
      </c>
      <c r="B125" s="6" t="s">
        <v>453</v>
      </c>
      <c r="C125" s="5" t="s">
        <v>22</v>
      </c>
      <c r="D125" s="5">
        <v>1</v>
      </c>
      <c r="E125" s="5"/>
      <c r="F125" s="7" t="s">
        <v>454</v>
      </c>
      <c r="G125" s="7"/>
      <c r="H125" s="6" t="s">
        <v>455</v>
      </c>
      <c r="I125" s="5" t="s">
        <v>456</v>
      </c>
      <c r="J125" s="5">
        <v>60</v>
      </c>
      <c r="K125" s="5" t="s">
        <v>26</v>
      </c>
    </row>
    <row r="126" spans="1:11" ht="57.6">
      <c r="A126" s="5">
        <v>31</v>
      </c>
      <c r="B126" s="6" t="s">
        <v>153</v>
      </c>
      <c r="C126" s="5" t="s">
        <v>22</v>
      </c>
      <c r="D126" s="5">
        <v>1</v>
      </c>
      <c r="E126" s="5"/>
      <c r="F126" s="7" t="s">
        <v>457</v>
      </c>
      <c r="G126" s="7"/>
      <c r="H126" s="6" t="s">
        <v>458</v>
      </c>
      <c r="I126" s="5" t="s">
        <v>459</v>
      </c>
      <c r="J126" s="5">
        <v>30</v>
      </c>
      <c r="K126" s="5" t="s">
        <v>460</v>
      </c>
    </row>
    <row r="127" spans="1:11" ht="57.6">
      <c r="A127" s="5">
        <v>32</v>
      </c>
      <c r="B127" s="6" t="s">
        <v>461</v>
      </c>
      <c r="C127" s="5" t="s">
        <v>22</v>
      </c>
      <c r="D127" s="5">
        <v>2</v>
      </c>
      <c r="E127" s="5"/>
      <c r="F127" s="7" t="s">
        <v>462</v>
      </c>
      <c r="G127" s="7"/>
      <c r="H127" s="6" t="s">
        <v>463</v>
      </c>
      <c r="I127" s="5" t="s">
        <v>464</v>
      </c>
      <c r="J127" s="5">
        <v>5</v>
      </c>
      <c r="K127" s="5" t="s">
        <v>465</v>
      </c>
    </row>
    <row r="128" spans="1:11" ht="57.6">
      <c r="A128" s="5">
        <v>33</v>
      </c>
      <c r="B128" s="6" t="s">
        <v>461</v>
      </c>
      <c r="C128" s="5" t="s">
        <v>22</v>
      </c>
      <c r="D128" s="5">
        <v>1</v>
      </c>
      <c r="E128" s="5"/>
      <c r="F128" s="7" t="s">
        <v>466</v>
      </c>
      <c r="G128" s="7"/>
      <c r="H128" s="6" t="s">
        <v>463</v>
      </c>
      <c r="I128" s="5" t="s">
        <v>467</v>
      </c>
      <c r="J128" s="5">
        <v>5</v>
      </c>
      <c r="K128" s="5" t="s">
        <v>465</v>
      </c>
    </row>
    <row r="129" spans="1:12" ht="72">
      <c r="A129" s="5">
        <v>34</v>
      </c>
      <c r="B129" s="6" t="s">
        <v>332</v>
      </c>
      <c r="C129" s="5" t="s">
        <v>22</v>
      </c>
      <c r="D129" s="5">
        <v>1</v>
      </c>
      <c r="E129" s="5"/>
      <c r="F129" s="7" t="s">
        <v>468</v>
      </c>
      <c r="G129" s="7"/>
      <c r="H129" s="6" t="s">
        <v>469</v>
      </c>
      <c r="I129" s="5" t="s">
        <v>470</v>
      </c>
      <c r="J129" s="5">
        <v>70</v>
      </c>
      <c r="K129" s="5" t="s">
        <v>471</v>
      </c>
    </row>
    <row r="130" spans="1:12" ht="57.6">
      <c r="A130" s="5">
        <v>35</v>
      </c>
      <c r="B130" s="6" t="s">
        <v>472</v>
      </c>
      <c r="C130" s="5" t="s">
        <v>22</v>
      </c>
      <c r="D130" s="5">
        <v>1</v>
      </c>
      <c r="E130" s="5"/>
      <c r="F130" s="7" t="s">
        <v>473</v>
      </c>
      <c r="G130" s="7"/>
      <c r="H130" s="6" t="s">
        <v>474</v>
      </c>
      <c r="I130" s="5" t="s">
        <v>475</v>
      </c>
      <c r="J130" s="5">
        <v>93</v>
      </c>
      <c r="K130" s="5" t="s">
        <v>26</v>
      </c>
    </row>
    <row r="131" spans="1:12" ht="57.6">
      <c r="A131" s="5">
        <v>36</v>
      </c>
      <c r="B131" s="6" t="s">
        <v>476</v>
      </c>
      <c r="C131" s="5" t="s">
        <v>22</v>
      </c>
      <c r="D131" s="5">
        <v>1</v>
      </c>
      <c r="E131" s="5"/>
      <c r="F131" s="7" t="s">
        <v>477</v>
      </c>
      <c r="G131" s="7"/>
      <c r="H131" s="6" t="s">
        <v>478</v>
      </c>
      <c r="I131" s="5" t="s">
        <v>479</v>
      </c>
      <c r="J131" s="5">
        <v>100</v>
      </c>
      <c r="K131" s="5" t="s">
        <v>26</v>
      </c>
    </row>
    <row r="132" spans="1:12" ht="15.6" hidden="1">
      <c r="A132" s="223" t="s">
        <v>204</v>
      </c>
      <c r="B132" s="223"/>
      <c r="C132" s="223"/>
      <c r="D132" s="223"/>
      <c r="E132" s="223"/>
      <c r="F132" s="223"/>
      <c r="G132" s="223"/>
      <c r="H132" s="223"/>
      <c r="I132" s="223"/>
      <c r="J132" s="223"/>
      <c r="K132" s="223"/>
    </row>
    <row r="133" spans="1:12" ht="72">
      <c r="A133" s="5">
        <v>37</v>
      </c>
      <c r="B133" s="6" t="s">
        <v>480</v>
      </c>
      <c r="C133" s="5" t="s">
        <v>22</v>
      </c>
      <c r="D133" s="5">
        <v>1</v>
      </c>
      <c r="E133" s="5"/>
      <c r="F133" s="7" t="s">
        <v>481</v>
      </c>
      <c r="G133" s="7"/>
      <c r="H133" s="6" t="s">
        <v>482</v>
      </c>
      <c r="I133" s="5" t="s">
        <v>483</v>
      </c>
      <c r="J133" s="5">
        <v>150</v>
      </c>
      <c r="K133" s="5" t="s">
        <v>484</v>
      </c>
    </row>
    <row r="134" spans="1:12" ht="72">
      <c r="A134" s="5">
        <v>38</v>
      </c>
      <c r="B134" s="6" t="s">
        <v>485</v>
      </c>
      <c r="C134" s="5" t="s">
        <v>22</v>
      </c>
      <c r="D134" s="5">
        <v>1</v>
      </c>
      <c r="E134" s="5"/>
      <c r="F134" s="7" t="s">
        <v>486</v>
      </c>
      <c r="G134" s="7"/>
      <c r="H134" s="6" t="s">
        <v>487</v>
      </c>
      <c r="I134" s="5" t="s">
        <v>488</v>
      </c>
      <c r="J134" s="5">
        <v>12</v>
      </c>
      <c r="K134" s="5" t="s">
        <v>489</v>
      </c>
    </row>
    <row r="135" spans="1:12" ht="72">
      <c r="A135" s="5">
        <v>39</v>
      </c>
      <c r="B135" s="6" t="s">
        <v>490</v>
      </c>
      <c r="C135" s="5" t="s">
        <v>22</v>
      </c>
      <c r="D135" s="5">
        <v>1</v>
      </c>
      <c r="E135" s="5"/>
      <c r="F135" s="7" t="s">
        <v>491</v>
      </c>
      <c r="G135" s="7"/>
      <c r="H135" s="6" t="s">
        <v>492</v>
      </c>
      <c r="I135" s="5" t="s">
        <v>493</v>
      </c>
      <c r="J135" s="5">
        <v>18</v>
      </c>
      <c r="K135" s="7" t="s">
        <v>494</v>
      </c>
    </row>
    <row r="136" spans="1:12" ht="72">
      <c r="A136" s="5">
        <v>40</v>
      </c>
      <c r="B136" s="6" t="s">
        <v>215</v>
      </c>
      <c r="C136" s="5" t="s">
        <v>22</v>
      </c>
      <c r="D136" s="5">
        <v>1</v>
      </c>
      <c r="E136" s="5"/>
      <c r="F136" s="7" t="s">
        <v>495</v>
      </c>
      <c r="G136" s="7"/>
      <c r="H136" s="6" t="s">
        <v>496</v>
      </c>
      <c r="I136" s="5" t="s">
        <v>497</v>
      </c>
      <c r="J136" s="5">
        <v>30</v>
      </c>
      <c r="K136" s="7" t="s">
        <v>494</v>
      </c>
    </row>
    <row r="137" spans="1:12" ht="15.6" hidden="1">
      <c r="A137" s="223" t="s">
        <v>230</v>
      </c>
      <c r="B137" s="223"/>
      <c r="C137" s="223"/>
      <c r="D137" s="223"/>
      <c r="E137" s="223"/>
      <c r="F137" s="223"/>
      <c r="G137" s="223"/>
      <c r="H137" s="223"/>
      <c r="I137" s="223"/>
      <c r="J137" s="223"/>
      <c r="K137" s="223"/>
    </row>
    <row r="138" spans="1:12" ht="72">
      <c r="A138" s="5">
        <v>41</v>
      </c>
      <c r="B138" s="6" t="s">
        <v>498</v>
      </c>
      <c r="C138" s="5" t="s">
        <v>22</v>
      </c>
      <c r="D138" s="5">
        <v>1</v>
      </c>
      <c r="E138" s="5"/>
      <c r="F138" s="7" t="s">
        <v>499</v>
      </c>
      <c r="G138" s="7"/>
      <c r="H138" s="6" t="s">
        <v>500</v>
      </c>
      <c r="I138" s="5" t="s">
        <v>501</v>
      </c>
      <c r="J138" s="5">
        <v>120</v>
      </c>
      <c r="K138" s="5" t="s">
        <v>502</v>
      </c>
    </row>
    <row r="139" spans="1:12" ht="72">
      <c r="A139" s="5">
        <v>42</v>
      </c>
      <c r="B139" s="6" t="s">
        <v>498</v>
      </c>
      <c r="C139" s="5" t="s">
        <v>22</v>
      </c>
      <c r="D139" s="5">
        <v>2</v>
      </c>
      <c r="E139" s="5"/>
      <c r="F139" s="7" t="s">
        <v>503</v>
      </c>
      <c r="G139" s="7"/>
      <c r="H139" s="6" t="s">
        <v>504</v>
      </c>
      <c r="I139" s="5" t="s">
        <v>505</v>
      </c>
      <c r="J139" s="5">
        <v>120</v>
      </c>
      <c r="K139" s="5" t="s">
        <v>502</v>
      </c>
    </row>
    <row r="140" spans="1:12" ht="72">
      <c r="A140" s="5">
        <v>43</v>
      </c>
      <c r="B140" s="6" t="s">
        <v>498</v>
      </c>
      <c r="C140" s="5" t="s">
        <v>22</v>
      </c>
      <c r="D140" s="5">
        <v>3</v>
      </c>
      <c r="E140" s="5"/>
      <c r="F140" s="7" t="s">
        <v>506</v>
      </c>
      <c r="G140" s="7"/>
      <c r="H140" s="6" t="s">
        <v>507</v>
      </c>
      <c r="I140" s="5" t="s">
        <v>508</v>
      </c>
      <c r="J140" s="5">
        <v>120</v>
      </c>
      <c r="K140" s="5" t="s">
        <v>502</v>
      </c>
    </row>
    <row r="141" spans="1:12" ht="15.6" hidden="1">
      <c r="A141" s="223" t="s">
        <v>509</v>
      </c>
      <c r="B141" s="223"/>
      <c r="C141" s="223"/>
      <c r="D141" s="223"/>
      <c r="E141" s="223"/>
      <c r="F141" s="223"/>
      <c r="G141" s="223"/>
      <c r="H141" s="223"/>
      <c r="I141" s="223"/>
      <c r="J141" s="223"/>
      <c r="K141" s="223"/>
    </row>
    <row r="142" spans="1:12" s="16" customFormat="1" ht="15.6" hidden="1">
      <c r="A142" s="223" t="s">
        <v>233</v>
      </c>
      <c r="B142" s="223"/>
      <c r="C142" s="223"/>
      <c r="D142" s="223"/>
      <c r="E142" s="223"/>
      <c r="F142" s="223"/>
      <c r="G142" s="223"/>
      <c r="H142" s="223"/>
      <c r="I142" s="223"/>
      <c r="J142" s="223"/>
      <c r="K142" s="223"/>
      <c r="L142" s="14"/>
    </row>
    <row r="143" spans="1:12" ht="15.6" hidden="1">
      <c r="A143" s="223" t="s">
        <v>231</v>
      </c>
      <c r="B143" s="223"/>
      <c r="C143" s="223"/>
      <c r="D143" s="223"/>
      <c r="E143" s="223"/>
      <c r="F143" s="223"/>
      <c r="G143" s="223"/>
      <c r="H143" s="223"/>
      <c r="I143" s="223"/>
      <c r="J143" s="223"/>
      <c r="K143" s="223"/>
    </row>
    <row r="144" spans="1:12" s="15" customFormat="1" ht="57.6">
      <c r="A144" s="139">
        <v>44</v>
      </c>
      <c r="B144" s="140" t="s">
        <v>510</v>
      </c>
      <c r="C144" s="139" t="s">
        <v>22</v>
      </c>
      <c r="D144" s="139">
        <v>1</v>
      </c>
      <c r="E144" s="139"/>
      <c r="F144" s="141" t="s">
        <v>511</v>
      </c>
      <c r="G144" s="141"/>
      <c r="H144" s="140" t="s">
        <v>512</v>
      </c>
      <c r="I144" s="139" t="s">
        <v>513</v>
      </c>
      <c r="J144" s="139">
        <v>125</v>
      </c>
      <c r="K144" s="139" t="s">
        <v>26</v>
      </c>
      <c r="L144" s="24"/>
    </row>
    <row r="145" spans="1:12" ht="15.6" hidden="1">
      <c r="A145" s="223" t="s">
        <v>312</v>
      </c>
      <c r="B145" s="223"/>
      <c r="C145" s="223"/>
      <c r="D145" s="223"/>
      <c r="E145" s="223"/>
      <c r="F145" s="223"/>
      <c r="G145" s="223"/>
      <c r="H145" s="223"/>
      <c r="I145" s="223"/>
      <c r="J145" s="223"/>
      <c r="K145" s="223"/>
    </row>
    <row r="146" spans="1:12" ht="57.6">
      <c r="A146" s="5">
        <v>45</v>
      </c>
      <c r="B146" s="6" t="s">
        <v>514</v>
      </c>
      <c r="C146" s="5" t="s">
        <v>22</v>
      </c>
      <c r="D146" s="5">
        <v>1</v>
      </c>
      <c r="E146" s="5"/>
      <c r="F146" s="7" t="s">
        <v>515</v>
      </c>
      <c r="G146" s="7"/>
      <c r="H146" s="6" t="s">
        <v>516</v>
      </c>
      <c r="I146" s="5" t="s">
        <v>517</v>
      </c>
      <c r="J146" s="5">
        <v>120</v>
      </c>
      <c r="K146" s="5" t="s">
        <v>518</v>
      </c>
    </row>
    <row r="147" spans="1:12" s="16" customFormat="1" ht="15.6" hidden="1">
      <c r="A147" s="223" t="s">
        <v>240</v>
      </c>
      <c r="B147" s="223"/>
      <c r="C147" s="223"/>
      <c r="D147" s="223"/>
      <c r="E147" s="223"/>
      <c r="F147" s="223"/>
      <c r="G147" s="223"/>
      <c r="H147" s="223"/>
      <c r="I147" s="223"/>
      <c r="J147" s="223"/>
      <c r="K147" s="223"/>
      <c r="L147" s="14"/>
    </row>
    <row r="148" spans="1:12" ht="57.6">
      <c r="A148" s="5">
        <v>46</v>
      </c>
      <c r="B148" s="6" t="s">
        <v>519</v>
      </c>
      <c r="C148" s="5" t="s">
        <v>22</v>
      </c>
      <c r="D148" s="5">
        <v>1</v>
      </c>
      <c r="E148" s="5"/>
      <c r="F148" s="7" t="s">
        <v>520</v>
      </c>
      <c r="G148" s="7"/>
      <c r="H148" s="6" t="s">
        <v>521</v>
      </c>
      <c r="I148" s="5" t="s">
        <v>522</v>
      </c>
      <c r="J148" s="5">
        <v>30</v>
      </c>
      <c r="K148" s="5" t="s">
        <v>523</v>
      </c>
    </row>
    <row r="149" spans="1:12" ht="57.6">
      <c r="A149" s="5">
        <v>47</v>
      </c>
      <c r="B149" s="6" t="s">
        <v>519</v>
      </c>
      <c r="C149" s="5" t="s">
        <v>22</v>
      </c>
      <c r="D149" s="5">
        <v>2</v>
      </c>
      <c r="E149" s="5"/>
      <c r="F149" s="7" t="s">
        <v>524</v>
      </c>
      <c r="G149" s="7"/>
      <c r="H149" s="6" t="s">
        <v>521</v>
      </c>
      <c r="I149" s="5" t="s">
        <v>525</v>
      </c>
      <c r="J149" s="5">
        <v>30</v>
      </c>
      <c r="K149" s="5" t="s">
        <v>526</v>
      </c>
    </row>
    <row r="150" spans="1:12" hidden="1">
      <c r="A150" s="238" t="s">
        <v>330</v>
      </c>
      <c r="B150" s="238"/>
      <c r="C150" s="238"/>
      <c r="D150" s="238"/>
      <c r="E150" s="238"/>
      <c r="F150" s="238"/>
      <c r="G150" s="238"/>
      <c r="H150" s="238"/>
      <c r="I150" s="238"/>
      <c r="J150" s="238"/>
      <c r="K150" s="238"/>
    </row>
    <row r="151" spans="1:12" ht="15" hidden="1" customHeight="1">
      <c r="A151" s="231" t="s">
        <v>3</v>
      </c>
      <c r="B151" s="231" t="s">
        <v>4</v>
      </c>
      <c r="C151" s="231" t="s">
        <v>5</v>
      </c>
      <c r="D151" s="235"/>
      <c r="E151" s="231" t="s">
        <v>7</v>
      </c>
      <c r="F151" s="231" t="s">
        <v>8</v>
      </c>
      <c r="G151" s="231" t="s">
        <v>9</v>
      </c>
      <c r="H151" s="231" t="s">
        <v>10</v>
      </c>
      <c r="I151" s="231" t="s">
        <v>11</v>
      </c>
      <c r="J151" s="231" t="s">
        <v>12</v>
      </c>
      <c r="K151" s="231" t="s">
        <v>13</v>
      </c>
    </row>
    <row r="152" spans="1:12" ht="50.25" hidden="1" customHeight="1">
      <c r="A152" s="231"/>
      <c r="B152" s="231"/>
      <c r="C152" s="231"/>
      <c r="D152" s="236"/>
      <c r="E152" s="231"/>
      <c r="F152" s="231"/>
      <c r="G152" s="231"/>
      <c r="H152" s="231"/>
      <c r="I152" s="231"/>
      <c r="J152" s="231"/>
      <c r="K152" s="231"/>
    </row>
    <row r="153" spans="1:12" ht="15.6" hidden="1">
      <c r="A153" s="237" t="s">
        <v>14</v>
      </c>
      <c r="B153" s="237"/>
      <c r="C153" s="237"/>
      <c r="D153" s="237"/>
      <c r="E153" s="237"/>
      <c r="F153" s="237"/>
      <c r="G153" s="237"/>
      <c r="H153" s="237"/>
      <c r="I153" s="237"/>
      <c r="J153" s="237"/>
      <c r="K153" s="237"/>
    </row>
    <row r="154" spans="1:12" ht="61.2">
      <c r="A154" s="85">
        <v>1</v>
      </c>
      <c r="B154" s="86" t="s">
        <v>527</v>
      </c>
      <c r="C154" s="85" t="s">
        <v>528</v>
      </c>
      <c r="D154" s="85"/>
      <c r="E154" s="85"/>
      <c r="F154" s="87" t="s">
        <v>529</v>
      </c>
      <c r="G154" s="87"/>
      <c r="H154" s="86" t="s">
        <v>530</v>
      </c>
      <c r="I154" s="85" t="s">
        <v>531</v>
      </c>
      <c r="J154" s="85">
        <v>76</v>
      </c>
      <c r="K154" s="85" t="s">
        <v>532</v>
      </c>
    </row>
    <row r="155" spans="1:12" ht="15.6" hidden="1">
      <c r="A155" s="237" t="s">
        <v>234</v>
      </c>
      <c r="B155" s="237"/>
      <c r="C155" s="237"/>
      <c r="D155" s="237"/>
      <c r="E155" s="237"/>
      <c r="F155" s="237"/>
      <c r="G155" s="237"/>
      <c r="H155" s="237"/>
      <c r="I155" s="237"/>
      <c r="J155" s="237"/>
      <c r="K155" s="237"/>
    </row>
    <row r="156" spans="1:12" ht="61.2">
      <c r="A156" s="85">
        <v>1</v>
      </c>
      <c r="B156" s="86" t="s">
        <v>533</v>
      </c>
      <c r="C156" s="85" t="s">
        <v>528</v>
      </c>
      <c r="D156" s="85"/>
      <c r="E156" s="85"/>
      <c r="F156" s="87" t="s">
        <v>534</v>
      </c>
      <c r="G156" s="87"/>
      <c r="H156" s="88" t="s">
        <v>535</v>
      </c>
      <c r="I156" s="85" t="s">
        <v>536</v>
      </c>
      <c r="J156" s="91">
        <v>75</v>
      </c>
      <c r="K156" s="85" t="s">
        <v>532</v>
      </c>
    </row>
    <row r="157" spans="1:12" ht="15.6" hidden="1">
      <c r="A157" s="237" t="s">
        <v>233</v>
      </c>
      <c r="B157" s="237"/>
      <c r="C157" s="237"/>
      <c r="D157" s="237"/>
      <c r="E157" s="237"/>
      <c r="F157" s="237"/>
      <c r="G157" s="237"/>
      <c r="H157" s="237"/>
      <c r="I157" s="237"/>
      <c r="J157" s="237"/>
      <c r="K157" s="237"/>
    </row>
    <row r="158" spans="1:12" ht="72">
      <c r="A158" s="85">
        <v>1</v>
      </c>
      <c r="B158" s="86" t="s">
        <v>537</v>
      </c>
      <c r="C158" s="85" t="s">
        <v>528</v>
      </c>
      <c r="D158" s="85"/>
      <c r="E158" s="85"/>
      <c r="F158" s="87" t="s">
        <v>538</v>
      </c>
      <c r="G158" s="87"/>
      <c r="H158" s="86" t="s">
        <v>539</v>
      </c>
      <c r="I158" s="85" t="s">
        <v>540</v>
      </c>
      <c r="J158" s="85">
        <v>130</v>
      </c>
      <c r="K158" s="85" t="s">
        <v>541</v>
      </c>
    </row>
    <row r="159" spans="1:12" ht="72">
      <c r="A159" s="85">
        <v>2</v>
      </c>
      <c r="B159" s="86" t="s">
        <v>542</v>
      </c>
      <c r="C159" s="85" t="s">
        <v>528</v>
      </c>
      <c r="D159" s="85"/>
      <c r="E159" s="85"/>
      <c r="F159" s="87" t="s">
        <v>543</v>
      </c>
      <c r="G159" s="87"/>
      <c r="H159" s="86" t="s">
        <v>539</v>
      </c>
      <c r="I159" s="85" t="s">
        <v>544</v>
      </c>
      <c r="J159" s="85">
        <v>130</v>
      </c>
      <c r="K159" s="85" t="s">
        <v>541</v>
      </c>
    </row>
    <row r="160" spans="1:12" ht="15.6" hidden="1">
      <c r="A160" s="237" t="s">
        <v>321</v>
      </c>
      <c r="B160" s="237"/>
      <c r="C160" s="237"/>
      <c r="D160" s="237"/>
      <c r="E160" s="237"/>
      <c r="F160" s="237"/>
      <c r="G160" s="237"/>
      <c r="H160" s="237"/>
      <c r="I160" s="237"/>
      <c r="J160" s="237"/>
      <c r="K160" s="237"/>
    </row>
    <row r="161" spans="1:11" ht="72">
      <c r="A161" s="85">
        <v>1</v>
      </c>
      <c r="B161" s="86" t="s">
        <v>545</v>
      </c>
      <c r="C161" s="85" t="s">
        <v>528</v>
      </c>
      <c r="D161" s="85"/>
      <c r="E161" s="85"/>
      <c r="F161" s="87" t="s">
        <v>546</v>
      </c>
      <c r="G161" s="87"/>
      <c r="H161" s="86" t="s">
        <v>547</v>
      </c>
      <c r="I161" s="85" t="s">
        <v>548</v>
      </c>
      <c r="J161" s="85">
        <v>5</v>
      </c>
      <c r="K161" s="85" t="s">
        <v>549</v>
      </c>
    </row>
    <row r="162" spans="1:11" ht="72">
      <c r="A162" s="85">
        <v>2</v>
      </c>
      <c r="B162" s="86" t="s">
        <v>550</v>
      </c>
      <c r="C162" s="85" t="s">
        <v>528</v>
      </c>
      <c r="D162" s="85"/>
      <c r="E162" s="85"/>
      <c r="F162" s="87" t="s">
        <v>551</v>
      </c>
      <c r="G162" s="87"/>
      <c r="H162" s="86" t="s">
        <v>552</v>
      </c>
      <c r="I162" s="85" t="s">
        <v>553</v>
      </c>
      <c r="J162" s="85">
        <v>90</v>
      </c>
      <c r="K162" s="85" t="s">
        <v>549</v>
      </c>
    </row>
    <row r="163" spans="1:11" hidden="1">
      <c r="A163" s="238" t="s">
        <v>330</v>
      </c>
      <c r="B163" s="238"/>
      <c r="C163" s="238"/>
      <c r="D163" s="238"/>
      <c r="E163" s="238"/>
      <c r="F163" s="238"/>
      <c r="G163" s="238"/>
      <c r="H163" s="238"/>
      <c r="I163" s="238"/>
      <c r="J163" s="238"/>
      <c r="K163" s="238"/>
    </row>
    <row r="164" spans="1:11" ht="15" hidden="1" customHeight="1">
      <c r="A164" s="231" t="s">
        <v>3</v>
      </c>
      <c r="B164" s="231" t="s">
        <v>4</v>
      </c>
      <c r="C164" s="231" t="s">
        <v>5</v>
      </c>
      <c r="D164" s="235"/>
      <c r="E164" s="231" t="s">
        <v>7</v>
      </c>
      <c r="F164" s="231" t="s">
        <v>8</v>
      </c>
      <c r="G164" s="231" t="s">
        <v>9</v>
      </c>
      <c r="H164" s="231" t="s">
        <v>10</v>
      </c>
      <c r="I164" s="231" t="s">
        <v>11</v>
      </c>
      <c r="J164" s="231" t="s">
        <v>12</v>
      </c>
      <c r="K164" s="231" t="s">
        <v>13</v>
      </c>
    </row>
    <row r="165" spans="1:11" ht="51.75" hidden="1" customHeight="1">
      <c r="A165" s="231"/>
      <c r="B165" s="231"/>
      <c r="C165" s="231"/>
      <c r="D165" s="236"/>
      <c r="E165" s="231"/>
      <c r="F165" s="231"/>
      <c r="G165" s="231"/>
      <c r="H165" s="231"/>
      <c r="I165" s="231"/>
      <c r="J165" s="231"/>
      <c r="K165" s="231"/>
    </row>
    <row r="166" spans="1:11" ht="15.6" hidden="1">
      <c r="A166" s="237" t="s">
        <v>14</v>
      </c>
      <c r="B166" s="237"/>
      <c r="C166" s="237"/>
      <c r="D166" s="237"/>
      <c r="E166" s="237"/>
      <c r="F166" s="237"/>
      <c r="G166" s="237"/>
      <c r="H166" s="237"/>
      <c r="I166" s="237"/>
      <c r="J166" s="237"/>
      <c r="K166" s="237"/>
    </row>
    <row r="167" spans="1:11" ht="86.4" hidden="1">
      <c r="A167" s="85">
        <v>1</v>
      </c>
      <c r="B167" s="86" t="s">
        <v>554</v>
      </c>
      <c r="C167" s="85" t="s">
        <v>555</v>
      </c>
      <c r="D167" s="85"/>
      <c r="E167" s="85"/>
      <c r="F167" s="87" t="s">
        <v>556</v>
      </c>
      <c r="G167" s="87"/>
      <c r="H167" s="88" t="s">
        <v>557</v>
      </c>
      <c r="I167" s="85"/>
      <c r="J167" s="85" t="s">
        <v>558</v>
      </c>
      <c r="K167" s="87" t="s">
        <v>559</v>
      </c>
    </row>
    <row r="168" spans="1:11" ht="72" hidden="1">
      <c r="A168" s="85">
        <v>2</v>
      </c>
      <c r="B168" s="86" t="s">
        <v>560</v>
      </c>
      <c r="C168" s="85" t="s">
        <v>561</v>
      </c>
      <c r="D168" s="85"/>
      <c r="E168" s="85"/>
      <c r="F168" s="87" t="s">
        <v>562</v>
      </c>
      <c r="G168" s="87"/>
      <c r="H168" s="86"/>
      <c r="I168" s="85"/>
      <c r="J168" s="85" t="s">
        <v>558</v>
      </c>
      <c r="K168" s="85" t="s">
        <v>563</v>
      </c>
    </row>
    <row r="169" spans="1:11">
      <c r="A169" s="44"/>
      <c r="B169" s="89"/>
      <c r="C169" s="44"/>
      <c r="D169" s="44"/>
      <c r="E169" s="44"/>
      <c r="F169" s="90"/>
      <c r="G169" s="90"/>
      <c r="H169" s="89"/>
      <c r="I169" s="44"/>
      <c r="J169" s="44"/>
      <c r="K169" s="44"/>
    </row>
    <row r="170" spans="1:11">
      <c r="A170" s="44"/>
      <c r="B170" s="89"/>
      <c r="C170" s="44"/>
      <c r="D170" s="44"/>
      <c r="E170" s="44"/>
      <c r="F170" s="90"/>
      <c r="G170" s="90"/>
      <c r="H170" s="89"/>
      <c r="I170" s="44"/>
      <c r="J170" s="44"/>
      <c r="K170" s="44"/>
    </row>
    <row r="171" spans="1:11">
      <c r="A171" s="44"/>
      <c r="B171" s="89"/>
      <c r="C171" s="44"/>
      <c r="D171" s="44"/>
      <c r="E171" s="44"/>
      <c r="F171" s="90"/>
      <c r="G171" s="90"/>
      <c r="H171" s="89"/>
      <c r="I171" s="44"/>
      <c r="J171" s="44"/>
      <c r="K171" s="44"/>
    </row>
    <row r="172" spans="1:11">
      <c r="A172" s="43"/>
      <c r="B172" s="43"/>
      <c r="C172" s="44"/>
      <c r="D172" s="44"/>
      <c r="E172" s="44"/>
      <c r="F172" s="43"/>
      <c r="G172" s="43"/>
      <c r="H172" s="43"/>
      <c r="I172" s="43"/>
      <c r="J172" s="43"/>
      <c r="K172" s="43"/>
    </row>
    <row r="173" spans="1:11" ht="18">
      <c r="A173" s="239" t="s">
        <v>564</v>
      </c>
      <c r="B173" s="240"/>
      <c r="C173" s="240"/>
      <c r="D173" s="240"/>
      <c r="E173" s="240"/>
      <c r="F173" s="240"/>
      <c r="G173" s="240"/>
      <c r="H173" s="240"/>
      <c r="I173" s="240"/>
      <c r="J173" s="240"/>
      <c r="K173" s="241"/>
    </row>
    <row r="174" spans="1:11" ht="18">
      <c r="A174" s="232" t="s">
        <v>565</v>
      </c>
      <c r="B174" s="233"/>
      <c r="C174" s="233"/>
      <c r="D174" s="233"/>
      <c r="E174" s="233"/>
      <c r="F174" s="233"/>
      <c r="G174" s="233"/>
      <c r="H174" s="233"/>
      <c r="I174" s="233"/>
      <c r="J174" s="233"/>
      <c r="K174" s="234"/>
    </row>
    <row r="175" spans="1:11" ht="18">
      <c r="A175" s="232" t="s">
        <v>566</v>
      </c>
      <c r="B175" s="233"/>
      <c r="C175" s="233"/>
      <c r="D175" s="233"/>
      <c r="E175" s="233"/>
      <c r="F175" s="233"/>
      <c r="G175" s="233"/>
      <c r="H175" s="233"/>
      <c r="I175" s="233"/>
      <c r="J175" s="233"/>
      <c r="K175" s="234"/>
    </row>
    <row r="176" spans="1:11" ht="18">
      <c r="A176" s="232" t="s">
        <v>567</v>
      </c>
      <c r="B176" s="233"/>
      <c r="C176" s="233"/>
      <c r="D176" s="233"/>
      <c r="E176" s="233"/>
      <c r="F176" s="233"/>
      <c r="G176" s="233"/>
      <c r="H176" s="233"/>
      <c r="I176" s="233"/>
      <c r="J176" s="233"/>
      <c r="K176" s="234"/>
    </row>
    <row r="177" spans="1:11" ht="18">
      <c r="A177" s="248" t="s">
        <v>568</v>
      </c>
      <c r="B177" s="249"/>
      <c r="C177" s="249"/>
      <c r="D177" s="249"/>
      <c r="E177" s="249"/>
      <c r="F177" s="249"/>
      <c r="G177" s="249"/>
      <c r="H177" s="249"/>
      <c r="I177" s="249"/>
      <c r="J177" s="249"/>
      <c r="K177" s="250"/>
    </row>
    <row r="248" ht="17.25" customHeight="1"/>
    <row r="249" ht="17.25" customHeight="1"/>
    <row r="252" ht="15" customHeight="1"/>
    <row r="254" ht="15" customHeight="1"/>
    <row r="414" ht="15" customHeight="1"/>
    <row r="437" ht="15" customHeight="1"/>
  </sheetData>
  <autoFilter ref="A5:N168" xr:uid="{00000000-0009-0000-0000-000000000000}">
    <filterColumn colId="2">
      <filters>
        <filter val="P. SIPA"/>
        <filter val="SIPA"/>
      </filters>
    </filterColumn>
  </autoFilter>
  <mergeCells count="78">
    <mergeCell ref="A1:K2"/>
    <mergeCell ref="A175:K175"/>
    <mergeCell ref="A176:K176"/>
    <mergeCell ref="A177:K177"/>
    <mergeCell ref="A5:A6"/>
    <mergeCell ref="A93:A94"/>
    <mergeCell ref="A151:A152"/>
    <mergeCell ref="A164:A165"/>
    <mergeCell ref="B5:B6"/>
    <mergeCell ref="B93:B94"/>
    <mergeCell ref="B151:B152"/>
    <mergeCell ref="B164:B165"/>
    <mergeCell ref="C5:C6"/>
    <mergeCell ref="C93:C94"/>
    <mergeCell ref="C151:C152"/>
    <mergeCell ref="C164:C165"/>
    <mergeCell ref="A160:K160"/>
    <mergeCell ref="A163:K163"/>
    <mergeCell ref="A166:K166"/>
    <mergeCell ref="A173:K173"/>
    <mergeCell ref="A147:K147"/>
    <mergeCell ref="A150:K150"/>
    <mergeCell ref="A153:K153"/>
    <mergeCell ref="A155:K155"/>
    <mergeCell ref="A157:K157"/>
    <mergeCell ref="D151:D152"/>
    <mergeCell ref="E151:E152"/>
    <mergeCell ref="F151:F152"/>
    <mergeCell ref="G151:G152"/>
    <mergeCell ref="H151:H152"/>
    <mergeCell ref="I151:I152"/>
    <mergeCell ref="J151:J152"/>
    <mergeCell ref="A174:K174"/>
    <mergeCell ref="D164:D165"/>
    <mergeCell ref="E164:E165"/>
    <mergeCell ref="F164:F165"/>
    <mergeCell ref="G164:G165"/>
    <mergeCell ref="H164:H165"/>
    <mergeCell ref="I164:I165"/>
    <mergeCell ref="J164:J165"/>
    <mergeCell ref="K164:K165"/>
    <mergeCell ref="K151:K152"/>
    <mergeCell ref="A137:K137"/>
    <mergeCell ref="A141:K141"/>
    <mergeCell ref="A142:K142"/>
    <mergeCell ref="A143:K143"/>
    <mergeCell ref="A145:K145"/>
    <mergeCell ref="A85:K85"/>
    <mergeCell ref="A89:K89"/>
    <mergeCell ref="A92:K92"/>
    <mergeCell ref="A95:K95"/>
    <mergeCell ref="A132:K132"/>
    <mergeCell ref="D93:D94"/>
    <mergeCell ref="E93:E94"/>
    <mergeCell ref="F93:F94"/>
    <mergeCell ref="G93:G94"/>
    <mergeCell ref="H93:H94"/>
    <mergeCell ref="I93:I94"/>
    <mergeCell ref="J93:J94"/>
    <mergeCell ref="K93:K94"/>
    <mergeCell ref="A58:K58"/>
    <mergeCell ref="A59:K59"/>
    <mergeCell ref="A60:K60"/>
    <mergeCell ref="A61:K61"/>
    <mergeCell ref="A63:K63"/>
    <mergeCell ref="A3:K3"/>
    <mergeCell ref="A4:K4"/>
    <mergeCell ref="A7:K7"/>
    <mergeCell ref="A51:K51"/>
    <mergeCell ref="A57:K57"/>
    <mergeCell ref="E5:E6"/>
    <mergeCell ref="F5:F6"/>
    <mergeCell ref="G5:G6"/>
    <mergeCell ref="H5:H6"/>
    <mergeCell ref="I5:I6"/>
    <mergeCell ref="J5:J6"/>
    <mergeCell ref="K5:K6"/>
    <mergeCell ref="D5:D6"/>
  </mergeCells>
  <printOptions horizontalCentered="1"/>
  <pageMargins left="0.7" right="0.7" top="0.75" bottom="0.75" header="0.3" footer="0.3"/>
  <pageSetup paperSize="9" orientation="landscape" horizontalDpi="360" verticalDpi="360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filterMode="1">
    <pageSetUpPr fitToPage="1"/>
  </sheetPr>
  <dimension ref="A1:EH286"/>
  <sheetViews>
    <sheetView zoomScale="93" zoomScaleNormal="93" workbookViewId="0">
      <pane ySplit="6" topLeftCell="A7" activePane="bottomLeft" state="frozen"/>
      <selection pane="bottomLeft" activeCell="A7" sqref="A7:M7"/>
    </sheetView>
  </sheetViews>
  <sheetFormatPr defaultColWidth="9" defaultRowHeight="14.4"/>
  <cols>
    <col min="1" max="1" width="6.33203125" style="2" customWidth="1"/>
    <col min="2" max="2" width="17.44140625" style="2" customWidth="1"/>
    <col min="3" max="4" width="8" style="3" customWidth="1"/>
    <col min="5" max="5" width="10.5546875" style="3" customWidth="1"/>
    <col min="6" max="6" width="15.109375" style="2" customWidth="1"/>
    <col min="7" max="7" width="11.6640625" style="2" customWidth="1"/>
    <col min="8" max="8" width="21.6640625" style="2" customWidth="1"/>
    <col min="9" max="9" width="19.109375" style="2" customWidth="1"/>
    <col min="10" max="10" width="9.5546875" style="2" customWidth="1"/>
    <col min="11" max="11" width="14.33203125" style="2" customWidth="1"/>
    <col min="12" max="12" width="19.44140625" style="2" customWidth="1"/>
    <col min="13" max="13" width="13.88671875" style="4" customWidth="1"/>
    <col min="59" max="59" width="9" hidden="1" customWidth="1"/>
  </cols>
  <sheetData>
    <row r="1" spans="1:138" ht="15" customHeight="1">
      <c r="A1" s="355" t="s">
        <v>3880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</row>
    <row r="2" spans="1:138" ht="15.75" customHeight="1">
      <c r="A2" s="355"/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</row>
    <row r="3" spans="1:138" ht="26.25" customHeight="1">
      <c r="A3" s="355" t="s">
        <v>1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</row>
    <row r="4" spans="1:138" ht="27.75" customHeight="1">
      <c r="A4" s="407" t="s">
        <v>3910</v>
      </c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  <c r="M4" s="408"/>
    </row>
    <row r="5" spans="1:138" ht="23.25" customHeight="1">
      <c r="A5" s="224" t="s">
        <v>3</v>
      </c>
      <c r="B5" s="224" t="s">
        <v>4</v>
      </c>
      <c r="C5" s="224" t="s">
        <v>5</v>
      </c>
      <c r="D5" s="224" t="s">
        <v>6</v>
      </c>
      <c r="E5" s="224" t="s">
        <v>3899</v>
      </c>
      <c r="F5" s="224" t="s">
        <v>8</v>
      </c>
      <c r="G5" s="224" t="s">
        <v>9</v>
      </c>
      <c r="H5" s="224" t="s">
        <v>10</v>
      </c>
      <c r="I5" s="224" t="s">
        <v>11</v>
      </c>
      <c r="J5" s="224" t="s">
        <v>12</v>
      </c>
      <c r="K5" s="224" t="s">
        <v>3248</v>
      </c>
      <c r="L5" s="224" t="s">
        <v>13</v>
      </c>
      <c r="M5" s="224" t="s">
        <v>3906</v>
      </c>
    </row>
    <row r="6" spans="1:138" ht="42.75" customHeight="1">
      <c r="A6" s="224"/>
      <c r="B6" s="224"/>
      <c r="C6" s="224"/>
      <c r="D6" s="224"/>
      <c r="E6" s="333"/>
      <c r="F6" s="224"/>
      <c r="G6" s="224"/>
      <c r="H6" s="224"/>
      <c r="I6" s="224"/>
      <c r="J6" s="224"/>
      <c r="K6" s="224"/>
      <c r="L6" s="224"/>
      <c r="M6" s="224"/>
    </row>
    <row r="7" spans="1:138" ht="19.5" customHeight="1">
      <c r="A7" s="277" t="s">
        <v>3931</v>
      </c>
      <c r="B7" s="278"/>
      <c r="C7" s="278"/>
      <c r="D7" s="278"/>
      <c r="E7" s="278"/>
      <c r="F7" s="278"/>
      <c r="G7" s="278"/>
      <c r="H7" s="278"/>
      <c r="I7" s="278"/>
      <c r="J7" s="278"/>
      <c r="K7" s="278"/>
      <c r="L7" s="278"/>
      <c r="M7" s="279"/>
    </row>
    <row r="8" spans="1:138" s="61" customFormat="1">
      <c r="A8" s="409" t="s">
        <v>2321</v>
      </c>
      <c r="B8" s="409"/>
      <c r="C8" s="409"/>
      <c r="D8" s="409"/>
      <c r="E8" s="409"/>
      <c r="F8" s="409"/>
      <c r="G8" s="409"/>
      <c r="H8" s="409"/>
      <c r="I8" s="409"/>
      <c r="J8" s="409"/>
      <c r="K8" s="409"/>
      <c r="L8" s="409"/>
      <c r="M8" s="409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</row>
    <row r="9" spans="1:138" ht="72" customHeight="1">
      <c r="A9" s="205">
        <v>1</v>
      </c>
      <c r="B9" s="205" t="s">
        <v>3926</v>
      </c>
      <c r="C9" s="205" t="s">
        <v>3937</v>
      </c>
      <c r="D9" s="205">
        <v>1</v>
      </c>
      <c r="E9" s="205"/>
      <c r="F9" s="205" t="s">
        <v>3938</v>
      </c>
      <c r="G9" s="205"/>
      <c r="H9" s="5" t="s">
        <v>3928</v>
      </c>
      <c r="I9" s="5" t="s">
        <v>3929</v>
      </c>
      <c r="J9" s="205">
        <v>30</v>
      </c>
      <c r="K9" s="205" t="s">
        <v>3885</v>
      </c>
      <c r="L9" s="205" t="s">
        <v>26</v>
      </c>
      <c r="M9" s="205"/>
    </row>
    <row r="10" spans="1:138">
      <c r="A10" s="409" t="s">
        <v>230</v>
      </c>
      <c r="B10" s="409"/>
      <c r="C10" s="409"/>
      <c r="D10" s="409"/>
      <c r="E10" s="409"/>
      <c r="F10" s="409"/>
      <c r="G10" s="409"/>
      <c r="H10" s="409"/>
      <c r="I10" s="409"/>
      <c r="J10" s="409"/>
      <c r="K10" s="409"/>
      <c r="L10" s="409"/>
      <c r="M10" s="409"/>
    </row>
    <row r="11" spans="1:138" ht="57.6">
      <c r="A11" s="205">
        <v>2</v>
      </c>
      <c r="B11" s="205" t="s">
        <v>3940</v>
      </c>
      <c r="C11" s="205" t="s">
        <v>3937</v>
      </c>
      <c r="D11" s="205">
        <v>1</v>
      </c>
      <c r="E11" s="205"/>
      <c r="F11" s="205" t="s">
        <v>3941</v>
      </c>
      <c r="G11" s="205"/>
      <c r="H11" s="5" t="s">
        <v>3904</v>
      </c>
      <c r="I11" s="5" t="s">
        <v>3942</v>
      </c>
      <c r="J11" s="205"/>
      <c r="K11" s="205" t="s">
        <v>3905</v>
      </c>
      <c r="L11" s="205" t="s">
        <v>3943</v>
      </c>
      <c r="M11" s="205"/>
    </row>
    <row r="12" spans="1:138">
      <c r="A12" s="409" t="s">
        <v>233</v>
      </c>
      <c r="B12" s="409"/>
      <c r="C12" s="409"/>
      <c r="D12" s="409"/>
      <c r="E12" s="409"/>
      <c r="F12" s="409"/>
      <c r="G12" s="409"/>
      <c r="H12" s="409"/>
      <c r="I12" s="409"/>
      <c r="J12" s="409"/>
      <c r="K12" s="409"/>
      <c r="L12" s="409"/>
      <c r="M12" s="409"/>
    </row>
    <row r="13" spans="1:138" ht="72">
      <c r="A13" s="205">
        <v>3</v>
      </c>
      <c r="B13" s="205" t="s">
        <v>3932</v>
      </c>
      <c r="C13" s="205" t="s">
        <v>3937</v>
      </c>
      <c r="D13" s="205">
        <v>2</v>
      </c>
      <c r="E13" s="201"/>
      <c r="F13" s="172" t="s">
        <v>3933</v>
      </c>
      <c r="G13" s="199"/>
      <c r="H13" s="205" t="s">
        <v>3934</v>
      </c>
      <c r="I13" s="173" t="s">
        <v>3936</v>
      </c>
      <c r="J13" s="205">
        <v>120</v>
      </c>
      <c r="K13" s="205" t="s">
        <v>3885</v>
      </c>
      <c r="L13" s="205" t="s">
        <v>26</v>
      </c>
      <c r="M13" s="199"/>
    </row>
    <row r="14" spans="1:138">
      <c r="A14" s="351" t="s">
        <v>1969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351"/>
    </row>
    <row r="15" spans="1:138" ht="15.75" customHeight="1">
      <c r="A15" s="409" t="s">
        <v>230</v>
      </c>
      <c r="B15" s="409"/>
      <c r="C15" s="409"/>
      <c r="D15" s="409"/>
      <c r="E15" s="409"/>
      <c r="F15" s="409"/>
      <c r="G15" s="409"/>
      <c r="H15" s="409"/>
      <c r="I15" s="409"/>
      <c r="J15" s="409"/>
      <c r="K15" s="409"/>
      <c r="L15" s="409"/>
      <c r="M15" s="409"/>
    </row>
    <row r="16" spans="1:138" ht="57.6">
      <c r="A16" s="173">
        <v>1</v>
      </c>
      <c r="B16" s="173" t="s">
        <v>3902</v>
      </c>
      <c r="C16" s="173" t="s">
        <v>28</v>
      </c>
      <c r="D16" s="173">
        <v>1</v>
      </c>
      <c r="E16" s="147"/>
      <c r="F16" s="172" t="s">
        <v>3903</v>
      </c>
      <c r="G16" s="171"/>
      <c r="H16" s="173" t="s">
        <v>3904</v>
      </c>
      <c r="I16" s="173" t="s">
        <v>3935</v>
      </c>
      <c r="J16" s="173">
        <v>12</v>
      </c>
      <c r="K16" s="173" t="s">
        <v>3905</v>
      </c>
      <c r="L16" s="173" t="s">
        <v>3897</v>
      </c>
      <c r="M16" s="197"/>
    </row>
    <row r="17" spans="1:59">
      <c r="A17" s="369" t="s">
        <v>2530</v>
      </c>
      <c r="B17" s="369"/>
      <c r="C17" s="369"/>
      <c r="D17" s="369"/>
      <c r="E17" s="369"/>
      <c r="F17" s="369"/>
      <c r="G17" s="369"/>
      <c r="H17" s="369"/>
      <c r="I17" s="369"/>
      <c r="J17" s="369"/>
      <c r="K17" s="369"/>
      <c r="L17" s="369"/>
      <c r="M17" s="369"/>
    </row>
    <row r="18" spans="1:59" ht="20.100000000000001" customHeight="1">
      <c r="A18" s="396" t="s">
        <v>2321</v>
      </c>
      <c r="B18" s="396"/>
      <c r="C18" s="396"/>
      <c r="D18" s="396"/>
      <c r="E18" s="396"/>
      <c r="F18" s="396"/>
      <c r="G18" s="396"/>
      <c r="H18" s="396"/>
      <c r="I18" s="396"/>
      <c r="J18" s="396"/>
      <c r="K18" s="396"/>
      <c r="L18" s="396"/>
      <c r="M18" s="396"/>
    </row>
    <row r="19" spans="1:59" s="4" customFormat="1" ht="72">
      <c r="A19" s="5">
        <v>1</v>
      </c>
      <c r="B19" s="204" t="s">
        <v>3926</v>
      </c>
      <c r="C19" s="205" t="s">
        <v>3927</v>
      </c>
      <c r="D19" s="5">
        <v>1</v>
      </c>
      <c r="E19" s="198"/>
      <c r="F19" s="34"/>
      <c r="G19" s="7"/>
      <c r="H19" s="6" t="s">
        <v>3928</v>
      </c>
      <c r="I19" s="5" t="s">
        <v>3929</v>
      </c>
      <c r="J19" s="5"/>
      <c r="K19" s="205" t="s">
        <v>3885</v>
      </c>
      <c r="L19" s="205" t="s">
        <v>26</v>
      </c>
      <c r="M19" s="198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</row>
    <row r="20" spans="1:59" s="4" customFormat="1">
      <c r="A20" s="413" t="s">
        <v>528</v>
      </c>
      <c r="B20" s="414"/>
      <c r="C20" s="414"/>
      <c r="D20" s="414"/>
      <c r="E20" s="414"/>
      <c r="F20" s="414"/>
      <c r="G20" s="414"/>
      <c r="H20" s="414"/>
      <c r="I20" s="414"/>
      <c r="J20" s="414"/>
      <c r="K20" s="414"/>
      <c r="L20" s="414"/>
      <c r="M20" s="415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</row>
    <row r="21" spans="1:59" s="4" customFormat="1">
      <c r="A21" s="367" t="s">
        <v>230</v>
      </c>
      <c r="B21" s="367"/>
      <c r="C21" s="367"/>
      <c r="D21" s="367"/>
      <c r="E21" s="367"/>
      <c r="F21" s="367"/>
      <c r="G21" s="367"/>
      <c r="H21" s="367"/>
      <c r="I21" s="367"/>
      <c r="J21" s="367"/>
      <c r="K21" s="367"/>
      <c r="L21" s="367"/>
      <c r="M21" s="367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</row>
    <row r="22" spans="1:59" s="4" customFormat="1" ht="72">
      <c r="A22" s="211">
        <v>1</v>
      </c>
      <c r="B22" s="211" t="s">
        <v>3881</v>
      </c>
      <c r="C22" s="211" t="s">
        <v>3882</v>
      </c>
      <c r="D22" s="211">
        <v>1</v>
      </c>
      <c r="E22" s="5" t="s">
        <v>3900</v>
      </c>
      <c r="F22" s="211" t="s">
        <v>3890</v>
      </c>
      <c r="G22" s="211"/>
      <c r="H22" s="212" t="s">
        <v>3883</v>
      </c>
      <c r="I22" s="213" t="s">
        <v>3884</v>
      </c>
      <c r="J22" s="211">
        <v>120</v>
      </c>
      <c r="K22" s="211" t="s">
        <v>3885</v>
      </c>
      <c r="L22" s="211" t="s">
        <v>3886</v>
      </c>
      <c r="M22" s="211" t="s">
        <v>3907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</row>
    <row r="23" spans="1:59" s="4" customFormat="1" ht="67.5" customHeight="1">
      <c r="A23" s="211">
        <v>2</v>
      </c>
      <c r="B23" s="211" t="s">
        <v>3881</v>
      </c>
      <c r="C23" s="211" t="s">
        <v>3882</v>
      </c>
      <c r="D23" s="211">
        <v>2</v>
      </c>
      <c r="E23" s="5" t="s">
        <v>3900</v>
      </c>
      <c r="F23" s="211" t="s">
        <v>3891</v>
      </c>
      <c r="G23" s="211"/>
      <c r="H23" s="214" t="s">
        <v>3887</v>
      </c>
      <c r="I23" s="213" t="s">
        <v>3888</v>
      </c>
      <c r="J23" s="211">
        <v>120</v>
      </c>
      <c r="K23" s="211" t="s">
        <v>3885</v>
      </c>
      <c r="L23" s="211" t="s">
        <v>3886</v>
      </c>
      <c r="M23" s="211" t="s">
        <v>3908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</row>
    <row r="24" spans="1:59" s="4" customFormat="1" ht="82.8">
      <c r="A24" s="211">
        <v>3</v>
      </c>
      <c r="B24" s="211" t="s">
        <v>3881</v>
      </c>
      <c r="C24" s="211" t="s">
        <v>3882</v>
      </c>
      <c r="D24" s="211">
        <v>5</v>
      </c>
      <c r="E24" s="5" t="s">
        <v>3901</v>
      </c>
      <c r="F24" s="211" t="s">
        <v>3892</v>
      </c>
      <c r="G24" s="211"/>
      <c r="H24" s="214" t="s">
        <v>3887</v>
      </c>
      <c r="I24" s="213" t="s">
        <v>3889</v>
      </c>
      <c r="J24" s="211">
        <v>120</v>
      </c>
      <c r="K24" s="211" t="s">
        <v>3885</v>
      </c>
      <c r="L24" s="211" t="s">
        <v>3886</v>
      </c>
      <c r="M24" s="211" t="s">
        <v>3909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</row>
    <row r="25" spans="1:59" s="4" customFormat="1">
      <c r="A25" s="410" t="s">
        <v>231</v>
      </c>
      <c r="B25" s="411"/>
      <c r="C25" s="411"/>
      <c r="D25" s="411"/>
      <c r="E25" s="411"/>
      <c r="F25" s="411"/>
      <c r="G25" s="411"/>
      <c r="H25" s="411"/>
      <c r="I25" s="411"/>
      <c r="J25" s="411"/>
      <c r="K25" s="411"/>
      <c r="L25" s="411"/>
      <c r="M25" s="412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</row>
    <row r="26" spans="1:59" s="4" customFormat="1" ht="68.400000000000006" customHeight="1">
      <c r="A26" s="211">
        <v>4</v>
      </c>
      <c r="B26" s="211" t="s">
        <v>3912</v>
      </c>
      <c r="C26" s="211" t="s">
        <v>3882</v>
      </c>
      <c r="D26" s="211">
        <v>1</v>
      </c>
      <c r="E26" s="5" t="s">
        <v>3913</v>
      </c>
      <c r="F26" s="211" t="s">
        <v>3914</v>
      </c>
      <c r="G26" s="211"/>
      <c r="H26" s="214" t="s">
        <v>3915</v>
      </c>
      <c r="I26" s="213" t="s">
        <v>3916</v>
      </c>
      <c r="J26" s="211">
        <v>165</v>
      </c>
      <c r="K26" s="211" t="s">
        <v>3885</v>
      </c>
      <c r="L26" s="211" t="s">
        <v>26</v>
      </c>
      <c r="M26" s="211" t="s">
        <v>3917</v>
      </c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</row>
    <row r="27" spans="1:59">
      <c r="A27" s="409" t="s">
        <v>2321</v>
      </c>
      <c r="B27" s="409"/>
      <c r="C27" s="409"/>
      <c r="D27" s="409"/>
      <c r="E27" s="409"/>
      <c r="F27" s="409"/>
      <c r="G27" s="409"/>
      <c r="H27" s="409"/>
      <c r="I27" s="409"/>
      <c r="J27" s="409"/>
      <c r="K27" s="409"/>
      <c r="L27" s="409"/>
      <c r="M27" s="409"/>
    </row>
    <row r="28" spans="1:59" s="4" customFormat="1" ht="72" customHeight="1">
      <c r="A28" s="5">
        <v>5</v>
      </c>
      <c r="B28" s="5" t="s">
        <v>3922</v>
      </c>
      <c r="C28" s="211" t="s">
        <v>3882</v>
      </c>
      <c r="D28" s="5">
        <v>1</v>
      </c>
      <c r="E28" s="211" t="s">
        <v>3923</v>
      </c>
      <c r="F28" s="215" t="s">
        <v>3918</v>
      </c>
      <c r="G28" s="7"/>
      <c r="H28" s="6" t="s">
        <v>3919</v>
      </c>
      <c r="I28" s="5" t="s">
        <v>3920</v>
      </c>
      <c r="J28" s="5">
        <v>24</v>
      </c>
      <c r="K28" s="211" t="s">
        <v>3885</v>
      </c>
      <c r="L28" s="211" t="s">
        <v>26</v>
      </c>
      <c r="M28" s="211" t="s">
        <v>3921</v>
      </c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</row>
    <row r="29" spans="1:59" s="4" customFormat="1" ht="18.75" customHeight="1">
      <c r="A29" s="398" t="s">
        <v>3939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33"/>
      <c r="L29" s="233"/>
      <c r="M29" s="210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</row>
    <row r="30" spans="1:59" s="4" customFormat="1" ht="19.5" customHeight="1">
      <c r="A30" s="398" t="s">
        <v>3911</v>
      </c>
      <c r="B30" s="233"/>
      <c r="C30" s="233"/>
      <c r="D30" s="233"/>
      <c r="E30" s="233"/>
      <c r="F30" s="233"/>
      <c r="G30" s="233"/>
      <c r="H30" s="233"/>
      <c r="I30" s="233"/>
      <c r="J30" s="233"/>
      <c r="K30" s="233"/>
      <c r="L30" s="233"/>
      <c r="M30" s="206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</row>
    <row r="31" spans="1:59" ht="18">
      <c r="A31" s="398" t="s">
        <v>3930</v>
      </c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3"/>
    </row>
    <row r="32" spans="1:59" ht="18">
      <c r="A32" s="398" t="s">
        <v>3924</v>
      </c>
      <c r="B32" s="233"/>
      <c r="C32" s="233"/>
      <c r="D32" s="233"/>
      <c r="E32" s="233"/>
      <c r="F32" s="233"/>
      <c r="G32" s="233"/>
      <c r="H32" s="233"/>
      <c r="I32" s="233"/>
      <c r="J32" s="233"/>
      <c r="K32" s="233"/>
      <c r="L32" s="233"/>
    </row>
    <row r="33" spans="1:59" s="4" customFormat="1" ht="18">
      <c r="A33" s="398" t="s">
        <v>3944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33"/>
      <c r="L33" s="2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</row>
    <row r="34" spans="1:59" s="4" customFormat="1">
      <c r="A34" s="320"/>
      <c r="B34" s="320"/>
      <c r="C34" s="320"/>
      <c r="D34" s="320"/>
      <c r="E34" s="320"/>
      <c r="F34" s="320"/>
      <c r="G34" s="320"/>
      <c r="H34" s="320"/>
      <c r="I34" s="320"/>
      <c r="J34" s="320"/>
      <c r="K34" s="320"/>
      <c r="L34" s="320"/>
      <c r="M34" s="320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</row>
    <row r="36" spans="1:59">
      <c r="K36" s="320" t="s">
        <v>3597</v>
      </c>
      <c r="L36" s="320"/>
    </row>
    <row r="37" spans="1:59">
      <c r="K37" s="339" t="s">
        <v>3598</v>
      </c>
      <c r="L37" s="339"/>
    </row>
    <row r="39" spans="1:59" s="4" customFormat="1">
      <c r="A39" s="2"/>
      <c r="B39" s="2"/>
      <c r="C39" s="3"/>
      <c r="D39" s="3"/>
      <c r="E39" s="3"/>
      <c r="F39" s="2"/>
      <c r="G39" s="2"/>
      <c r="H39" s="2"/>
      <c r="I39" s="2"/>
      <c r="J39" s="2"/>
      <c r="K39" s="2"/>
      <c r="L39" s="2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</row>
    <row r="40" spans="1:59" s="4" customFormat="1">
      <c r="A40" s="2"/>
      <c r="B40" s="2"/>
      <c r="C40" s="3"/>
      <c r="D40" s="3"/>
      <c r="E40" s="3"/>
      <c r="F40" s="2"/>
      <c r="G40" s="2"/>
      <c r="H40" s="2"/>
      <c r="I40" s="2"/>
      <c r="J40" s="2"/>
      <c r="K40" s="2"/>
      <c r="L40" s="2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</row>
    <row r="42" spans="1:59">
      <c r="K42" s="320" t="s">
        <v>3599</v>
      </c>
      <c r="L42" s="320"/>
    </row>
    <row r="43" spans="1:59">
      <c r="K43" s="320" t="s">
        <v>3600</v>
      </c>
      <c r="L43" s="320"/>
    </row>
    <row r="97" spans="3:59" s="2" customFormat="1" ht="17.25" customHeight="1">
      <c r="C97" s="3"/>
      <c r="D97" s="3"/>
      <c r="E97" s="3"/>
      <c r="M97" s="4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</row>
    <row r="98" spans="3:59" s="2" customFormat="1" ht="17.25" customHeight="1">
      <c r="C98" s="3"/>
      <c r="D98" s="3"/>
      <c r="E98" s="3"/>
      <c r="M98" s="4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</row>
    <row r="101" spans="3:59" s="2" customFormat="1" ht="15" customHeight="1">
      <c r="C101" s="3"/>
      <c r="D101" s="3"/>
      <c r="E101" s="3"/>
      <c r="M101" s="4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</row>
    <row r="103" spans="3:59" s="2" customFormat="1" ht="15" customHeight="1">
      <c r="C103" s="3"/>
      <c r="D103" s="3"/>
      <c r="E103" s="3"/>
      <c r="M103" s="4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</row>
    <row r="263" spans="3:59" s="2" customFormat="1" ht="15" customHeight="1">
      <c r="C263" s="3"/>
      <c r="D263" s="3"/>
      <c r="E263" s="3"/>
      <c r="M263" s="4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</row>
    <row r="286" spans="3:59" s="2" customFormat="1" ht="15" customHeight="1">
      <c r="C286" s="3"/>
      <c r="D286" s="3"/>
      <c r="E286" s="3"/>
      <c r="M286" s="4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</row>
  </sheetData>
  <autoFilter ref="A5:O16" xr:uid="{00000000-0009-0000-0000-000009000000}">
    <filterColumn colId="2">
      <filters>
        <filter val="JENIS IZIN"/>
        <filter val="Kabupaten Agam"/>
        <filter val="Kabupaten Dharmasraya"/>
        <filter val="Kabupaten Limapuluh Kota"/>
        <filter val="Kabupaten Padang Pariaman"/>
        <filter val="Kabupaten Pasaman Barat"/>
        <filter val="SIP"/>
        <filter val="SIP Gali"/>
      </filters>
    </filterColumn>
  </autoFilter>
  <mergeCells count="38">
    <mergeCell ref="A27:M27"/>
    <mergeCell ref="A14:M14"/>
    <mergeCell ref="A29:L29"/>
    <mergeCell ref="K42:L42"/>
    <mergeCell ref="K43:L43"/>
    <mergeCell ref="A30:L30"/>
    <mergeCell ref="A31:L31"/>
    <mergeCell ref="A32:L32"/>
    <mergeCell ref="A33:L33"/>
    <mergeCell ref="A34:M34"/>
    <mergeCell ref="K36:L36"/>
    <mergeCell ref="K37:L37"/>
    <mergeCell ref="A8:M8"/>
    <mergeCell ref="A10:M10"/>
    <mergeCell ref="A12:M12"/>
    <mergeCell ref="A25:M25"/>
    <mergeCell ref="A7:M7"/>
    <mergeCell ref="A18:M18"/>
    <mergeCell ref="A20:M20"/>
    <mergeCell ref="A21:M21"/>
    <mergeCell ref="A15:M15"/>
    <mergeCell ref="A17:M17"/>
    <mergeCell ref="A1:M2"/>
    <mergeCell ref="M5:M6"/>
    <mergeCell ref="H5:H6"/>
    <mergeCell ref="I5:I6"/>
    <mergeCell ref="J5:J6"/>
    <mergeCell ref="K5:K6"/>
    <mergeCell ref="L5:L6"/>
    <mergeCell ref="C5:C6"/>
    <mergeCell ref="D5:D6"/>
    <mergeCell ref="E5:E6"/>
    <mergeCell ref="F5:F6"/>
    <mergeCell ref="G5:G6"/>
    <mergeCell ref="A4:M4"/>
    <mergeCell ref="A3:M3"/>
    <mergeCell ref="A5:A6"/>
    <mergeCell ref="B5:B6"/>
  </mergeCells>
  <printOptions verticalCentered="1"/>
  <pageMargins left="1.2" right="0.69930555555555596" top="0.75" bottom="0.75" header="0.3" footer="0.3"/>
  <pageSetup paperSize="9" scale="47" fitToHeight="0" orientation="portrait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53705-8A76-4BD6-A66D-2F133EE604E0}">
  <sheetPr filterMode="1">
    <pageSetUpPr fitToPage="1"/>
  </sheetPr>
  <dimension ref="A1:BG286"/>
  <sheetViews>
    <sheetView tabSelected="1" zoomScale="85" zoomScaleNormal="85" workbookViewId="0">
      <pane ySplit="6" topLeftCell="A25" activePane="bottomLeft" state="frozen"/>
      <selection pane="bottomLeft" activeCell="A31" sqref="A31:M31"/>
    </sheetView>
  </sheetViews>
  <sheetFormatPr defaultColWidth="9" defaultRowHeight="14.4"/>
  <cols>
    <col min="1" max="1" width="6.33203125" style="2" customWidth="1"/>
    <col min="2" max="2" width="17.44140625" style="2" customWidth="1"/>
    <col min="3" max="4" width="8" style="3" customWidth="1"/>
    <col min="5" max="5" width="10.5546875" style="3" customWidth="1"/>
    <col min="6" max="6" width="15.109375" style="2" customWidth="1"/>
    <col min="7" max="7" width="11.6640625" style="2" customWidth="1"/>
    <col min="8" max="8" width="21.6640625" style="2" customWidth="1"/>
    <col min="9" max="9" width="19.109375" style="2" customWidth="1"/>
    <col min="10" max="10" width="9.5546875" style="2" customWidth="1"/>
    <col min="11" max="11" width="14.33203125" style="2" customWidth="1"/>
    <col min="12" max="12" width="19.44140625" style="2" customWidth="1"/>
    <col min="13" max="13" width="13.88671875" style="4" customWidth="1"/>
  </cols>
  <sheetData>
    <row r="1" spans="1:13" ht="15" customHeight="1">
      <c r="A1" s="355" t="s">
        <v>3925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</row>
    <row r="2" spans="1:13" ht="15.75" customHeight="1">
      <c r="A2" s="355"/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</row>
    <row r="3" spans="1:13" ht="26.25" customHeight="1">
      <c r="A3" s="355" t="s">
        <v>1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</row>
    <row r="4" spans="1:13" ht="27.75" customHeight="1">
      <c r="A4" s="407" t="s">
        <v>3946</v>
      </c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  <c r="M4" s="408"/>
    </row>
    <row r="5" spans="1:13" ht="23.25" customHeight="1">
      <c r="A5" s="224" t="s">
        <v>3</v>
      </c>
      <c r="B5" s="224" t="s">
        <v>4</v>
      </c>
      <c r="C5" s="224" t="s">
        <v>5</v>
      </c>
      <c r="D5" s="224" t="s">
        <v>6</v>
      </c>
      <c r="E5" s="224" t="s">
        <v>3899</v>
      </c>
      <c r="F5" s="224" t="s">
        <v>8</v>
      </c>
      <c r="G5" s="224" t="s">
        <v>9</v>
      </c>
      <c r="H5" s="224" t="s">
        <v>10</v>
      </c>
      <c r="I5" s="224" t="s">
        <v>11</v>
      </c>
      <c r="J5" s="224" t="s">
        <v>12</v>
      </c>
      <c r="K5" s="224" t="s">
        <v>3248</v>
      </c>
      <c r="L5" s="224" t="s">
        <v>13</v>
      </c>
      <c r="M5" s="224" t="s">
        <v>3906</v>
      </c>
    </row>
    <row r="6" spans="1:13" ht="42.75" customHeight="1">
      <c r="A6" s="224"/>
      <c r="B6" s="224"/>
      <c r="C6" s="224"/>
      <c r="D6" s="224"/>
      <c r="E6" s="333"/>
      <c r="F6" s="224"/>
      <c r="G6" s="224"/>
      <c r="H6" s="224"/>
      <c r="I6" s="224"/>
      <c r="J6" s="224"/>
      <c r="K6" s="224"/>
      <c r="L6" s="224"/>
      <c r="M6" s="224"/>
    </row>
    <row r="7" spans="1:13" ht="19.5" customHeight="1">
      <c r="A7" s="277" t="s">
        <v>28</v>
      </c>
      <c r="B7" s="278"/>
      <c r="C7" s="278"/>
      <c r="D7" s="278"/>
      <c r="E7" s="278"/>
      <c r="F7" s="278"/>
      <c r="G7" s="278"/>
      <c r="H7" s="278"/>
      <c r="I7" s="278"/>
      <c r="J7" s="278"/>
      <c r="K7" s="278"/>
      <c r="L7" s="278"/>
      <c r="M7" s="279"/>
    </row>
    <row r="8" spans="1:13" ht="60" customHeight="1">
      <c r="A8" s="173">
        <v>1</v>
      </c>
      <c r="B8" s="173" t="s">
        <v>3893</v>
      </c>
      <c r="C8" s="173" t="s">
        <v>3970</v>
      </c>
      <c r="D8" s="173">
        <v>1</v>
      </c>
      <c r="E8" s="172"/>
      <c r="F8" s="422" t="s">
        <v>3971</v>
      </c>
      <c r="G8" s="34"/>
      <c r="H8" s="173" t="s">
        <v>3972</v>
      </c>
      <c r="I8" s="173" t="s">
        <v>3973</v>
      </c>
      <c r="J8" s="173">
        <v>12</v>
      </c>
      <c r="K8" s="173" t="s">
        <v>3958</v>
      </c>
      <c r="L8" s="173" t="s">
        <v>3943</v>
      </c>
      <c r="M8" s="197"/>
    </row>
    <row r="9" spans="1:13" ht="19.5" customHeight="1">
      <c r="A9" s="277" t="s">
        <v>28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9"/>
    </row>
    <row r="10" spans="1:13" ht="20.25" customHeight="1">
      <c r="A10" s="409" t="s">
        <v>230</v>
      </c>
      <c r="B10" s="409"/>
      <c r="C10" s="409"/>
      <c r="D10" s="409"/>
      <c r="E10" s="409"/>
      <c r="F10" s="409"/>
      <c r="G10" s="409"/>
      <c r="H10" s="409"/>
      <c r="I10" s="409"/>
      <c r="J10" s="409"/>
      <c r="K10" s="409"/>
      <c r="L10" s="409"/>
      <c r="M10" s="409"/>
    </row>
    <row r="11" spans="1:13" ht="60" customHeight="1">
      <c r="A11" s="173">
        <v>1</v>
      </c>
      <c r="B11" s="173" t="s">
        <v>1773</v>
      </c>
      <c r="C11" s="173" t="s">
        <v>28</v>
      </c>
      <c r="D11" s="173">
        <v>1</v>
      </c>
      <c r="E11" s="172"/>
      <c r="F11" s="421" t="s">
        <v>3955</v>
      </c>
      <c r="G11" s="34"/>
      <c r="H11" s="173" t="s">
        <v>3956</v>
      </c>
      <c r="I11" s="173" t="s">
        <v>3957</v>
      </c>
      <c r="J11" s="173">
        <v>30</v>
      </c>
      <c r="K11" s="173" t="s">
        <v>3958</v>
      </c>
      <c r="L11" s="173" t="s">
        <v>3886</v>
      </c>
      <c r="M11" s="197"/>
    </row>
    <row r="12" spans="1:13" ht="60" customHeight="1">
      <c r="A12" s="173">
        <v>2</v>
      </c>
      <c r="B12" s="173" t="s">
        <v>1773</v>
      </c>
      <c r="C12" s="173" t="s">
        <v>28</v>
      </c>
      <c r="D12" s="173">
        <v>2</v>
      </c>
      <c r="E12" s="172"/>
      <c r="F12" s="421" t="s">
        <v>3955</v>
      </c>
      <c r="G12" s="34"/>
      <c r="H12" s="173" t="s">
        <v>3956</v>
      </c>
      <c r="I12" s="173" t="s">
        <v>3959</v>
      </c>
      <c r="J12" s="173">
        <v>30</v>
      </c>
      <c r="K12" s="173" t="s">
        <v>3958</v>
      </c>
      <c r="L12" s="173" t="s">
        <v>3886</v>
      </c>
      <c r="M12" s="197"/>
    </row>
    <row r="13" spans="1:13" ht="60" customHeight="1">
      <c r="A13" s="173">
        <v>3</v>
      </c>
      <c r="B13" s="173" t="s">
        <v>1773</v>
      </c>
      <c r="C13" s="173" t="s">
        <v>28</v>
      </c>
      <c r="D13" s="173">
        <v>3</v>
      </c>
      <c r="E13" s="172"/>
      <c r="F13" s="421" t="s">
        <v>3955</v>
      </c>
      <c r="G13" s="34"/>
      <c r="H13" s="173" t="s">
        <v>3956</v>
      </c>
      <c r="I13" s="173" t="s">
        <v>3960</v>
      </c>
      <c r="J13" s="173">
        <v>125</v>
      </c>
      <c r="K13" s="173" t="s">
        <v>3958</v>
      </c>
      <c r="L13" s="173" t="s">
        <v>3886</v>
      </c>
      <c r="M13" s="197"/>
    </row>
    <row r="14" spans="1:13" ht="60" customHeight="1">
      <c r="A14" s="173">
        <v>4</v>
      </c>
      <c r="B14" s="173" t="s">
        <v>1773</v>
      </c>
      <c r="C14" s="173" t="s">
        <v>28</v>
      </c>
      <c r="D14" s="173">
        <v>4</v>
      </c>
      <c r="E14" s="172"/>
      <c r="F14" s="421" t="s">
        <v>3955</v>
      </c>
      <c r="G14" s="34"/>
      <c r="H14" s="173" t="s">
        <v>3956</v>
      </c>
      <c r="I14" s="173" t="s">
        <v>3961</v>
      </c>
      <c r="J14" s="173">
        <v>30</v>
      </c>
      <c r="K14" s="173" t="s">
        <v>3958</v>
      </c>
      <c r="L14" s="173" t="s">
        <v>3886</v>
      </c>
      <c r="M14" s="197"/>
    </row>
    <row r="15" spans="1:13" ht="60" customHeight="1">
      <c r="A15" s="173">
        <v>5</v>
      </c>
      <c r="B15" s="173" t="s">
        <v>1773</v>
      </c>
      <c r="C15" s="173" t="s">
        <v>28</v>
      </c>
      <c r="D15" s="173">
        <v>5</v>
      </c>
      <c r="E15" s="172"/>
      <c r="F15" s="421" t="s">
        <v>3955</v>
      </c>
      <c r="G15" s="34"/>
      <c r="H15" s="173" t="s">
        <v>3956</v>
      </c>
      <c r="I15" s="173" t="s">
        <v>3962</v>
      </c>
      <c r="J15" s="173">
        <v>30</v>
      </c>
      <c r="K15" s="173" t="s">
        <v>3958</v>
      </c>
      <c r="L15" s="173" t="s">
        <v>3886</v>
      </c>
      <c r="M15" s="197"/>
    </row>
    <row r="16" spans="1:13">
      <c r="A16" s="409" t="s">
        <v>233</v>
      </c>
      <c r="B16" s="409"/>
      <c r="C16" s="409"/>
      <c r="D16" s="409"/>
      <c r="E16" s="409"/>
      <c r="F16" s="409"/>
      <c r="G16" s="409"/>
      <c r="H16" s="409"/>
      <c r="I16" s="409"/>
      <c r="J16" s="409"/>
      <c r="K16" s="409"/>
      <c r="L16" s="409"/>
      <c r="M16" s="409"/>
    </row>
    <row r="17" spans="1:59" ht="60" customHeight="1">
      <c r="A17" s="173">
        <v>1</v>
      </c>
      <c r="B17" s="173" t="s">
        <v>3951</v>
      </c>
      <c r="C17" s="173" t="s">
        <v>28</v>
      </c>
      <c r="D17" s="173">
        <v>1</v>
      </c>
      <c r="E17" s="172"/>
      <c r="F17" s="217" t="s">
        <v>3952</v>
      </c>
      <c r="H17" s="173" t="s">
        <v>3953</v>
      </c>
      <c r="I17" s="173" t="s">
        <v>3954</v>
      </c>
      <c r="J17" s="173">
        <v>100</v>
      </c>
      <c r="K17" s="173" t="s">
        <v>3885</v>
      </c>
      <c r="L17" s="173" t="s">
        <v>3886</v>
      </c>
      <c r="M17" s="197"/>
    </row>
    <row r="18" spans="1:59" ht="15" customHeight="1">
      <c r="A18" s="369" t="s">
        <v>2530</v>
      </c>
      <c r="B18" s="369"/>
      <c r="C18" s="369"/>
      <c r="D18" s="369"/>
      <c r="E18" s="369"/>
      <c r="F18" s="369"/>
      <c r="G18" s="369"/>
      <c r="H18" s="369"/>
      <c r="I18" s="369"/>
      <c r="J18" s="369"/>
      <c r="K18" s="369"/>
      <c r="L18" s="369"/>
      <c r="M18" s="369"/>
    </row>
    <row r="19" spans="1:59" ht="15.75" customHeight="1">
      <c r="A19" s="391" t="s">
        <v>230</v>
      </c>
      <c r="B19" s="391"/>
      <c r="C19" s="391"/>
      <c r="D19" s="391"/>
      <c r="E19" s="391"/>
      <c r="F19" s="391"/>
      <c r="G19" s="391"/>
      <c r="H19" s="391"/>
      <c r="I19" s="391"/>
      <c r="J19" s="391"/>
      <c r="K19" s="391"/>
      <c r="L19" s="391"/>
      <c r="M19" s="391"/>
    </row>
    <row r="20" spans="1:59" ht="71.400000000000006" customHeight="1">
      <c r="A20" s="173">
        <v>1</v>
      </c>
      <c r="B20" s="173" t="s">
        <v>3893</v>
      </c>
      <c r="C20" s="173" t="s">
        <v>22</v>
      </c>
      <c r="D20" s="173">
        <v>1</v>
      </c>
      <c r="E20" s="172"/>
      <c r="F20" s="204" t="s">
        <v>3947</v>
      </c>
      <c r="H20" s="173" t="s">
        <v>3966</v>
      </c>
      <c r="I20" s="173" t="s">
        <v>3896</v>
      </c>
      <c r="J20" s="173">
        <v>12</v>
      </c>
      <c r="K20" s="173" t="s">
        <v>1453</v>
      </c>
      <c r="L20" s="173" t="s">
        <v>3943</v>
      </c>
      <c r="M20" s="197"/>
    </row>
    <row r="21" spans="1:59" ht="75.599999999999994" customHeight="1">
      <c r="A21" s="173">
        <v>2</v>
      </c>
      <c r="B21" s="173" t="s">
        <v>3940</v>
      </c>
      <c r="C21" s="173" t="s">
        <v>22</v>
      </c>
      <c r="D21" s="173">
        <v>1</v>
      </c>
      <c r="E21" s="172"/>
      <c r="F21" s="422" t="s">
        <v>3963</v>
      </c>
      <c r="G21" s="34"/>
      <c r="H21" s="173" t="s">
        <v>3964</v>
      </c>
      <c r="I21" s="173" t="s">
        <v>3965</v>
      </c>
      <c r="J21" s="173">
        <v>12</v>
      </c>
      <c r="K21" s="173" t="s">
        <v>3905</v>
      </c>
      <c r="L21" s="173" t="s">
        <v>3943</v>
      </c>
      <c r="M21" s="197"/>
    </row>
    <row r="22" spans="1:59" ht="15.75" customHeight="1">
      <c r="A22" s="391" t="s">
        <v>233</v>
      </c>
      <c r="B22" s="391"/>
      <c r="C22" s="391"/>
      <c r="D22" s="391"/>
      <c r="E22" s="391"/>
      <c r="F22" s="391"/>
      <c r="G22" s="391"/>
      <c r="H22" s="391"/>
      <c r="I22" s="391"/>
      <c r="J22" s="391"/>
      <c r="K22" s="391"/>
      <c r="L22" s="391"/>
      <c r="M22" s="391"/>
    </row>
    <row r="23" spans="1:59" ht="69" customHeight="1">
      <c r="A23" s="207">
        <v>1</v>
      </c>
      <c r="B23" s="207" t="s">
        <v>3932</v>
      </c>
      <c r="C23" s="207" t="s">
        <v>22</v>
      </c>
      <c r="D23" s="207">
        <v>2</v>
      </c>
      <c r="E23" s="202"/>
      <c r="F23" s="208" t="s">
        <v>3945</v>
      </c>
      <c r="G23" s="200"/>
      <c r="H23" s="207" t="s">
        <v>3934</v>
      </c>
      <c r="I23" s="209" t="s">
        <v>3936</v>
      </c>
      <c r="J23" s="207">
        <v>150</v>
      </c>
      <c r="K23" s="207" t="s">
        <v>3885</v>
      </c>
      <c r="L23" s="207" t="s">
        <v>26</v>
      </c>
      <c r="M23" s="200"/>
      <c r="Q23" s="158"/>
    </row>
    <row r="24" spans="1:59" ht="15" customHeight="1">
      <c r="A24" s="416" t="s">
        <v>528</v>
      </c>
      <c r="B24" s="416"/>
      <c r="C24" s="416"/>
      <c r="D24" s="416"/>
      <c r="E24" s="416"/>
      <c r="F24" s="416"/>
      <c r="G24" s="416"/>
      <c r="H24" s="416"/>
      <c r="I24" s="416"/>
      <c r="J24" s="416"/>
      <c r="K24" s="416"/>
      <c r="L24" s="416"/>
      <c r="M24" s="416"/>
    </row>
    <row r="25" spans="1:59" s="4" customFormat="1" ht="72">
      <c r="A25" s="5">
        <v>1</v>
      </c>
      <c r="B25" s="207" t="s">
        <v>3932</v>
      </c>
      <c r="C25" s="216" t="s">
        <v>3882</v>
      </c>
      <c r="D25" s="5">
        <v>1</v>
      </c>
      <c r="E25" s="198"/>
      <c r="F25" s="34" t="s">
        <v>3949</v>
      </c>
      <c r="G25" s="7"/>
      <c r="H25" s="207" t="s">
        <v>3934</v>
      </c>
      <c r="I25" s="5" t="s">
        <v>3950</v>
      </c>
      <c r="J25" s="5">
        <v>90</v>
      </c>
      <c r="K25" s="207" t="s">
        <v>3885</v>
      </c>
      <c r="L25" s="207" t="s">
        <v>26</v>
      </c>
      <c r="M25" s="198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</row>
    <row r="26" spans="1:59" s="4" customFormat="1" ht="18">
      <c r="A26" s="423" t="s">
        <v>3948</v>
      </c>
      <c r="B26" s="424"/>
      <c r="C26" s="424"/>
      <c r="D26" s="424"/>
      <c r="E26" s="424"/>
      <c r="F26" s="424"/>
      <c r="G26" s="424"/>
      <c r="H26" s="424"/>
      <c r="I26" s="424"/>
      <c r="J26" s="424"/>
      <c r="K26" s="424"/>
      <c r="L26" s="424"/>
      <c r="M26" s="203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</row>
    <row r="27" spans="1:59" ht="18.75" customHeight="1">
      <c r="A27" s="398" t="s">
        <v>3969</v>
      </c>
      <c r="B27" s="233"/>
      <c r="C27" s="233"/>
      <c r="D27" s="233"/>
      <c r="E27" s="233"/>
      <c r="F27" s="233"/>
      <c r="G27" s="233"/>
      <c r="H27" s="233"/>
      <c r="I27" s="233"/>
      <c r="J27" s="233"/>
      <c r="K27" s="233"/>
      <c r="L27" s="406"/>
    </row>
    <row r="28" spans="1:59" s="4" customFormat="1" ht="18.75" customHeight="1">
      <c r="A28" s="398" t="s">
        <v>3968</v>
      </c>
      <c r="B28" s="233"/>
      <c r="C28" s="233"/>
      <c r="D28" s="233"/>
      <c r="E28" s="233"/>
      <c r="F28" s="233"/>
      <c r="G28" s="233"/>
      <c r="H28" s="233"/>
      <c r="I28" s="233"/>
      <c r="J28" s="233"/>
      <c r="K28" s="233"/>
      <c r="L28" s="406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</row>
    <row r="29" spans="1:59" s="4" customFormat="1" ht="18.75" customHeight="1">
      <c r="A29" s="398" t="s">
        <v>3967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33"/>
      <c r="L29" s="406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</row>
    <row r="30" spans="1:59" s="4" customFormat="1" ht="19.5" customHeight="1">
      <c r="A30" s="398" t="s">
        <v>3974</v>
      </c>
      <c r="B30" s="233"/>
      <c r="C30" s="233"/>
      <c r="D30" s="233"/>
      <c r="E30" s="233"/>
      <c r="F30" s="233"/>
      <c r="G30" s="233"/>
      <c r="H30" s="233"/>
      <c r="I30" s="233"/>
      <c r="J30" s="233"/>
      <c r="K30" s="233"/>
      <c r="L30" s="406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</row>
    <row r="31" spans="1:59">
      <c r="A31" s="320"/>
      <c r="B31" s="320"/>
      <c r="C31" s="320"/>
      <c r="D31" s="320"/>
      <c r="E31" s="320"/>
      <c r="F31" s="320"/>
      <c r="G31" s="320"/>
      <c r="H31" s="320"/>
      <c r="I31" s="320"/>
      <c r="J31" s="320"/>
      <c r="K31" s="320"/>
      <c r="L31" s="320"/>
      <c r="M31" s="320"/>
    </row>
    <row r="33" spans="1:59" s="4" customFormat="1">
      <c r="A33" s="2"/>
      <c r="B33" s="2"/>
      <c r="C33" s="3"/>
      <c r="D33" s="3"/>
      <c r="E33" s="3"/>
      <c r="F33" s="2"/>
      <c r="G33" s="2"/>
      <c r="H33" s="2"/>
      <c r="I33" s="2"/>
      <c r="J33" s="2"/>
      <c r="K33" s="320" t="s">
        <v>3597</v>
      </c>
      <c r="L33" s="320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</row>
    <row r="34" spans="1:59" s="4" customFormat="1">
      <c r="A34" s="2"/>
      <c r="B34" s="2"/>
      <c r="C34" s="3"/>
      <c r="D34" s="3"/>
      <c r="E34" s="3"/>
      <c r="F34" s="2"/>
      <c r="G34" s="2"/>
      <c r="H34" s="2"/>
      <c r="I34" s="2"/>
      <c r="J34" s="2"/>
      <c r="K34" s="339" t="s">
        <v>3598</v>
      </c>
      <c r="L34" s="339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</row>
    <row r="39" spans="1:59" s="4" customFormat="1">
      <c r="A39" s="2"/>
      <c r="B39" s="2"/>
      <c r="C39" s="3"/>
      <c r="D39" s="3"/>
      <c r="E39" s="3"/>
      <c r="F39" s="2"/>
      <c r="G39" s="2"/>
      <c r="H39" s="2"/>
      <c r="I39" s="2"/>
      <c r="J39" s="2"/>
      <c r="K39" s="320" t="s">
        <v>3599</v>
      </c>
      <c r="L39" s="320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</row>
    <row r="40" spans="1:59" s="4" customFormat="1">
      <c r="A40" s="2"/>
      <c r="B40" s="2"/>
      <c r="C40" s="3"/>
      <c r="D40" s="3"/>
      <c r="E40" s="3"/>
      <c r="F40" s="2"/>
      <c r="G40" s="2"/>
      <c r="H40" s="2"/>
      <c r="I40" s="2"/>
      <c r="J40" s="2"/>
      <c r="K40" s="320" t="s">
        <v>3600</v>
      </c>
      <c r="L40" s="32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</row>
    <row r="97" spans="3:59" s="2" customFormat="1" ht="17.25" customHeight="1">
      <c r="C97" s="3"/>
      <c r="D97" s="3"/>
      <c r="E97" s="3"/>
      <c r="M97" s="4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</row>
    <row r="98" spans="3:59" s="2" customFormat="1" ht="17.25" customHeight="1">
      <c r="C98" s="3"/>
      <c r="D98" s="3"/>
      <c r="E98" s="3"/>
      <c r="M98" s="4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</row>
    <row r="101" spans="3:59" s="2" customFormat="1" ht="15" customHeight="1">
      <c r="C101" s="3"/>
      <c r="D101" s="3"/>
      <c r="E101" s="3"/>
      <c r="M101" s="4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</row>
    <row r="103" spans="3:59" s="2" customFormat="1" ht="15" customHeight="1">
      <c r="C103" s="3"/>
      <c r="D103" s="3"/>
      <c r="E103" s="3"/>
      <c r="M103" s="4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</row>
    <row r="263" spans="3:59" s="2" customFormat="1" ht="15" customHeight="1">
      <c r="C263" s="3"/>
      <c r="D263" s="3"/>
      <c r="E263" s="3"/>
      <c r="M263" s="4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</row>
    <row r="286" spans="3:59" s="2" customFormat="1" ht="15" customHeight="1">
      <c r="C286" s="3"/>
      <c r="D286" s="3"/>
      <c r="E286" s="3"/>
      <c r="M286" s="4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</row>
  </sheetData>
  <autoFilter ref="A5:O23" xr:uid="{00000000-0009-0000-0000-000009000000}">
    <filterColumn colId="2">
      <filters>
        <filter val="JENIS IZIN"/>
        <filter val="Kabupaten Agam"/>
        <filter val="Kabupaten Dharmasraya"/>
        <filter val="Kabupaten Limapuluh Kota"/>
        <filter val="Kabupaten Padang Pariaman"/>
        <filter val="Kabupaten Pasaman Barat"/>
        <filter val="SIP"/>
        <filter val="SIP Gali"/>
      </filters>
    </filterColumn>
  </autoFilter>
  <mergeCells count="34">
    <mergeCell ref="A26:L26"/>
    <mergeCell ref="A9:M9"/>
    <mergeCell ref="M5:M6"/>
    <mergeCell ref="A1:M2"/>
    <mergeCell ref="A3:M3"/>
    <mergeCell ref="A4:M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A7:M7"/>
    <mergeCell ref="A10:M10"/>
    <mergeCell ref="A18:M18"/>
    <mergeCell ref="A19:M19"/>
    <mergeCell ref="A24:M24"/>
    <mergeCell ref="A16:M16"/>
    <mergeCell ref="A22:M22"/>
    <mergeCell ref="K34:L34"/>
    <mergeCell ref="K39:L39"/>
    <mergeCell ref="K40:L40"/>
    <mergeCell ref="A27:L27"/>
    <mergeCell ref="A28:L28"/>
    <mergeCell ref="A29:L29"/>
    <mergeCell ref="A30:L30"/>
    <mergeCell ref="A31:M31"/>
    <mergeCell ref="K33:L33"/>
  </mergeCells>
  <printOptions verticalCentered="1"/>
  <pageMargins left="1.2" right="0.69930555555555596" top="0.75" bottom="0.75" header="0.3" footer="0.3"/>
  <pageSetup paperSize="9" scale="47" fitToHeight="0" orientation="portrait" verticalDpi="36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filterMode="1"/>
  <dimension ref="A1:O274"/>
  <sheetViews>
    <sheetView zoomScale="85" zoomScaleNormal="85" workbookViewId="0">
      <selection activeCell="M13" sqref="M13"/>
    </sheetView>
  </sheetViews>
  <sheetFormatPr defaultColWidth="9" defaultRowHeight="14.4"/>
  <cols>
    <col min="1" max="1" width="6.33203125" style="2" customWidth="1"/>
    <col min="2" max="2" width="17.44140625" style="2" customWidth="1"/>
    <col min="3" max="4" width="8" style="3" customWidth="1"/>
    <col min="5" max="5" width="10.5546875" style="3" customWidth="1"/>
    <col min="6" max="6" width="11.44140625" style="3" customWidth="1"/>
    <col min="7" max="7" width="11" style="2" customWidth="1"/>
    <col min="8" max="9" width="19.5546875" style="2" customWidth="1"/>
    <col min="10" max="10" width="14.5546875" style="2" customWidth="1"/>
    <col min="11" max="11" width="9.5546875" style="2" customWidth="1"/>
    <col min="12" max="12" width="13.5546875" style="2" customWidth="1"/>
    <col min="13" max="13" width="23.44140625" style="4" customWidth="1"/>
  </cols>
  <sheetData>
    <row r="1" spans="1:15" ht="15" customHeight="1">
      <c r="A1" s="242" t="s">
        <v>3201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4"/>
      <c r="M1" s="11"/>
    </row>
    <row r="2" spans="1:15" ht="15.75" customHeight="1">
      <c r="A2" s="245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7"/>
      <c r="M2" s="11"/>
    </row>
    <row r="3" spans="1:15" ht="26.25" customHeight="1">
      <c r="A3" s="218" t="s">
        <v>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20"/>
      <c r="M3" s="12"/>
    </row>
    <row r="4" spans="1:15" ht="27.75" customHeight="1">
      <c r="A4" s="221" t="s">
        <v>2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13"/>
    </row>
    <row r="5" spans="1:15" ht="23.25" customHeight="1">
      <c r="A5" s="224" t="s">
        <v>3</v>
      </c>
      <c r="B5" s="224" t="s">
        <v>4</v>
      </c>
      <c r="C5" s="224" t="s">
        <v>3202</v>
      </c>
      <c r="D5" s="225" t="s">
        <v>6</v>
      </c>
      <c r="E5" s="224" t="s">
        <v>3203</v>
      </c>
      <c r="F5" s="225" t="s">
        <v>3204</v>
      </c>
      <c r="G5" s="224" t="s">
        <v>3205</v>
      </c>
      <c r="H5" s="224" t="s">
        <v>10</v>
      </c>
      <c r="I5" s="225" t="s">
        <v>3206</v>
      </c>
      <c r="J5" s="224" t="s">
        <v>11</v>
      </c>
      <c r="K5" s="224" t="s">
        <v>12</v>
      </c>
      <c r="L5" s="224" t="s">
        <v>13</v>
      </c>
    </row>
    <row r="6" spans="1:15" ht="42.75" customHeight="1">
      <c r="A6" s="224"/>
      <c r="B6" s="224"/>
      <c r="C6" s="224"/>
      <c r="D6" s="226"/>
      <c r="E6" s="224"/>
      <c r="F6" s="226"/>
      <c r="G6" s="224"/>
      <c r="H6" s="224"/>
      <c r="I6" s="226"/>
      <c r="J6" s="224"/>
      <c r="K6" s="224"/>
      <c r="L6" s="224"/>
    </row>
    <row r="7" spans="1:15" s="1" customFormat="1" ht="61.2">
      <c r="A7" s="5">
        <v>1</v>
      </c>
      <c r="B7" s="6" t="s">
        <v>3207</v>
      </c>
      <c r="C7" s="5" t="s">
        <v>3208</v>
      </c>
      <c r="D7" s="5">
        <v>1</v>
      </c>
      <c r="E7" s="5" t="s">
        <v>3209</v>
      </c>
      <c r="F7" s="5" t="s">
        <v>3210</v>
      </c>
      <c r="G7" s="7" t="s">
        <v>3211</v>
      </c>
      <c r="H7" s="6" t="s">
        <v>3212</v>
      </c>
      <c r="I7" s="5" t="s">
        <v>3213</v>
      </c>
      <c r="J7" s="5" t="s">
        <v>3214</v>
      </c>
      <c r="K7" s="5">
        <v>65</v>
      </c>
      <c r="L7" s="5" t="s">
        <v>502</v>
      </c>
      <c r="M7" s="14"/>
    </row>
    <row r="8" spans="1:15" s="1" customFormat="1" ht="61.2">
      <c r="A8" s="5">
        <v>2</v>
      </c>
      <c r="B8" s="6" t="s">
        <v>3207</v>
      </c>
      <c r="C8" s="5" t="s">
        <v>3208</v>
      </c>
      <c r="D8" s="5">
        <v>4</v>
      </c>
      <c r="E8" s="5" t="s">
        <v>3215</v>
      </c>
      <c r="F8" s="5" t="s">
        <v>3216</v>
      </c>
      <c r="G8" s="7" t="s">
        <v>3217</v>
      </c>
      <c r="H8" s="6" t="s">
        <v>3212</v>
      </c>
      <c r="I8" s="5" t="s">
        <v>3213</v>
      </c>
      <c r="J8" s="5" t="s">
        <v>3218</v>
      </c>
      <c r="K8" s="5">
        <v>65</v>
      </c>
      <c r="L8" s="5" t="s">
        <v>502</v>
      </c>
      <c r="M8" s="14"/>
    </row>
    <row r="9" spans="1:15" s="1" customFormat="1" ht="61.2">
      <c r="A9" s="5">
        <v>3</v>
      </c>
      <c r="B9" s="6" t="s">
        <v>3207</v>
      </c>
      <c r="C9" s="5" t="s">
        <v>3219</v>
      </c>
      <c r="D9" s="5">
        <v>5</v>
      </c>
      <c r="E9" s="5" t="s">
        <v>3220</v>
      </c>
      <c r="F9" s="5" t="s">
        <v>3221</v>
      </c>
      <c r="G9" s="7" t="s">
        <v>3222</v>
      </c>
      <c r="H9" s="6" t="s">
        <v>3212</v>
      </c>
      <c r="I9" s="5" t="s">
        <v>3213</v>
      </c>
      <c r="J9" s="5" t="s">
        <v>3218</v>
      </c>
      <c r="K9" s="5">
        <v>6</v>
      </c>
      <c r="L9" s="5" t="s">
        <v>502</v>
      </c>
      <c r="M9" s="14"/>
    </row>
    <row r="10" spans="1:15" s="1" customFormat="1" ht="57.6">
      <c r="A10" s="5">
        <v>4</v>
      </c>
      <c r="B10" s="6" t="s">
        <v>3207</v>
      </c>
      <c r="C10" s="5" t="s">
        <v>3219</v>
      </c>
      <c r="D10" s="5">
        <v>3</v>
      </c>
      <c r="E10" s="5" t="s">
        <v>3223</v>
      </c>
      <c r="F10" s="5" t="s">
        <v>3221</v>
      </c>
      <c r="G10" s="7" t="s">
        <v>3224</v>
      </c>
      <c r="H10" s="6" t="s">
        <v>3212</v>
      </c>
      <c r="I10" s="5" t="s">
        <v>3213</v>
      </c>
      <c r="J10" s="5" t="s">
        <v>3225</v>
      </c>
      <c r="K10" s="5">
        <v>6</v>
      </c>
      <c r="L10" s="5" t="s">
        <v>502</v>
      </c>
      <c r="M10" s="14"/>
    </row>
    <row r="11" spans="1:15" s="1" customFormat="1" ht="61.2">
      <c r="A11" s="5">
        <v>5</v>
      </c>
      <c r="B11" s="6" t="s">
        <v>3207</v>
      </c>
      <c r="C11" s="5" t="s">
        <v>3208</v>
      </c>
      <c r="D11" s="5">
        <v>2</v>
      </c>
      <c r="E11" s="5" t="s">
        <v>3226</v>
      </c>
      <c r="F11" s="5" t="s">
        <v>3227</v>
      </c>
      <c r="G11" s="7" t="s">
        <v>3228</v>
      </c>
      <c r="H11" s="6" t="s">
        <v>3212</v>
      </c>
      <c r="I11" s="5" t="s">
        <v>3213</v>
      </c>
      <c r="J11" s="5" t="s">
        <v>3229</v>
      </c>
      <c r="K11" s="5">
        <v>65</v>
      </c>
      <c r="L11" s="5" t="s">
        <v>502</v>
      </c>
      <c r="M11" s="14"/>
    </row>
    <row r="12" spans="1:15" ht="61.2">
      <c r="A12" s="5">
        <v>6</v>
      </c>
      <c r="B12" s="6" t="s">
        <v>3230</v>
      </c>
      <c r="C12" s="5" t="s">
        <v>3208</v>
      </c>
      <c r="D12" s="5">
        <v>1</v>
      </c>
      <c r="E12" s="5" t="s">
        <v>3231</v>
      </c>
      <c r="F12" s="5" t="s">
        <v>3232</v>
      </c>
      <c r="G12" s="7" t="s">
        <v>3233</v>
      </c>
      <c r="H12" s="6" t="s">
        <v>3234</v>
      </c>
      <c r="I12" s="5" t="s">
        <v>3235</v>
      </c>
      <c r="J12" s="5" t="s">
        <v>3236</v>
      </c>
      <c r="K12" s="5">
        <v>25</v>
      </c>
      <c r="L12" s="5" t="s">
        <v>26</v>
      </c>
    </row>
    <row r="13" spans="1:15" ht="57.6">
      <c r="A13" s="5">
        <v>7</v>
      </c>
      <c r="B13" s="8" t="s">
        <v>3237</v>
      </c>
      <c r="C13" s="9" t="s">
        <v>3219</v>
      </c>
      <c r="D13" s="9">
        <v>1</v>
      </c>
      <c r="E13" s="9" t="s">
        <v>3238</v>
      </c>
      <c r="F13" s="9" t="s">
        <v>3239</v>
      </c>
      <c r="G13" s="7" t="s">
        <v>3240</v>
      </c>
      <c r="H13" s="8" t="s">
        <v>3241</v>
      </c>
      <c r="I13" s="5" t="s">
        <v>3235</v>
      </c>
      <c r="J13" s="9" t="s">
        <v>50</v>
      </c>
      <c r="K13" s="9">
        <v>5</v>
      </c>
      <c r="L13" s="9" t="s">
        <v>3242</v>
      </c>
    </row>
    <row r="14" spans="1:15" ht="57.6">
      <c r="A14" s="5">
        <v>8</v>
      </c>
      <c r="B14" s="8" t="s">
        <v>3237</v>
      </c>
      <c r="C14" s="9" t="s">
        <v>3219</v>
      </c>
      <c r="D14" s="9">
        <v>4</v>
      </c>
      <c r="E14" s="9" t="s">
        <v>3243</v>
      </c>
      <c r="F14" s="9" t="s">
        <v>3244</v>
      </c>
      <c r="G14" s="10" t="s">
        <v>3245</v>
      </c>
      <c r="H14" s="8" t="s">
        <v>3246</v>
      </c>
      <c r="I14" s="5" t="s">
        <v>3235</v>
      </c>
      <c r="J14" s="9" t="s">
        <v>3247</v>
      </c>
      <c r="K14" s="9">
        <v>4</v>
      </c>
      <c r="L14" s="9" t="s">
        <v>3242</v>
      </c>
      <c r="O14" t="s">
        <v>54</v>
      </c>
    </row>
    <row r="85" ht="17.25" customHeight="1"/>
    <row r="86" ht="17.25" customHeight="1"/>
    <row r="89" ht="15" customHeight="1"/>
    <row r="91" ht="15" customHeight="1"/>
    <row r="251" ht="15" customHeight="1"/>
    <row r="274" ht="15" customHeight="1"/>
  </sheetData>
  <autoFilter ref="A5:O14" xr:uid="{00000000-0009-0000-0000-00000A000000}">
    <filterColumn colId="2">
      <filters>
        <filter val="JENIS IZIN"/>
        <filter val="Kabupaten Agam"/>
        <filter val="Kabupaten Dharmasraya"/>
        <filter val="Kabupaten Limapuluh Kota"/>
        <filter val="Kabupaten Padang Pariaman"/>
        <filter val="Kabupaten Pasaman Barat"/>
        <filter val="SIP"/>
        <filter val="SIP Gali"/>
      </filters>
    </filterColumn>
  </autoFilter>
  <mergeCells count="15">
    <mergeCell ref="A1:L2"/>
    <mergeCell ref="A3:L3"/>
    <mergeCell ref="A4:L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7" right="0.7" top="0.75" bottom="0.75" header="0.3" footer="0.3"/>
  <pageSetup paperSize="9" orientation="landscape" horizontalDpi="360" verticalDpi="36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4:D99"/>
  <sheetViews>
    <sheetView workbookViewId="0">
      <selection activeCell="T85" sqref="T85"/>
    </sheetView>
  </sheetViews>
  <sheetFormatPr defaultColWidth="9" defaultRowHeight="14.4"/>
  <cols>
    <col min="1" max="1" width="9" style="114"/>
    <col min="2" max="2" width="30.88671875" style="114" bestFit="1" customWidth="1"/>
    <col min="3" max="3" width="15" style="114" customWidth="1"/>
    <col min="4" max="16384" width="9" style="114"/>
  </cols>
  <sheetData>
    <row r="4" spans="2:3">
      <c r="B4" s="419" t="s">
        <v>5</v>
      </c>
      <c r="C4" s="419" t="s">
        <v>3311</v>
      </c>
    </row>
    <row r="5" spans="2:3">
      <c r="B5" s="419"/>
      <c r="C5" s="419"/>
    </row>
    <row r="6" spans="2:3">
      <c r="B6" s="115" t="s">
        <v>28</v>
      </c>
      <c r="C6" s="115">
        <v>179</v>
      </c>
    </row>
    <row r="7" spans="2:3">
      <c r="B7" s="115" t="s">
        <v>22</v>
      </c>
      <c r="C7" s="115">
        <v>212</v>
      </c>
    </row>
    <row r="8" spans="2:3">
      <c r="B8" s="115" t="s">
        <v>561</v>
      </c>
      <c r="C8" s="115">
        <v>4</v>
      </c>
    </row>
    <row r="10" spans="2:3">
      <c r="C10" s="114">
        <f>SUM(C6:C8)</f>
        <v>395</v>
      </c>
    </row>
    <row r="22" spans="2:3">
      <c r="B22" s="419" t="s">
        <v>3312</v>
      </c>
      <c r="C22" s="419" t="s">
        <v>3313</v>
      </c>
    </row>
    <row r="23" spans="2:3">
      <c r="B23" s="419"/>
      <c r="C23" s="419"/>
    </row>
    <row r="24" spans="2:3">
      <c r="B24" s="115" t="s">
        <v>3314</v>
      </c>
      <c r="C24" s="115">
        <v>214</v>
      </c>
    </row>
    <row r="25" spans="2:3">
      <c r="B25" s="115" t="s">
        <v>3315</v>
      </c>
      <c r="C25" s="115">
        <v>11</v>
      </c>
    </row>
    <row r="26" spans="2:3">
      <c r="B26" s="115" t="s">
        <v>3316</v>
      </c>
      <c r="C26" s="115">
        <v>5</v>
      </c>
    </row>
    <row r="27" spans="2:3">
      <c r="B27" s="115" t="s">
        <v>3317</v>
      </c>
      <c r="C27" s="115">
        <v>33</v>
      </c>
    </row>
    <row r="28" spans="2:3">
      <c r="B28" s="115" t="s">
        <v>3318</v>
      </c>
      <c r="C28" s="115">
        <v>2</v>
      </c>
    </row>
    <row r="29" spans="2:3">
      <c r="B29" s="115" t="s">
        <v>3319</v>
      </c>
      <c r="C29" s="115">
        <v>8</v>
      </c>
    </row>
    <row r="30" spans="2:3">
      <c r="B30" s="115" t="s">
        <v>3320</v>
      </c>
      <c r="C30" s="115">
        <v>10</v>
      </c>
    </row>
    <row r="31" spans="2:3">
      <c r="B31" s="115" t="s">
        <v>3321</v>
      </c>
      <c r="C31" s="115">
        <v>7</v>
      </c>
    </row>
    <row r="32" spans="2:3">
      <c r="B32" s="115" t="s">
        <v>3322</v>
      </c>
      <c r="C32" s="115">
        <v>0</v>
      </c>
    </row>
    <row r="33" spans="2:4">
      <c r="B33" s="115" t="s">
        <v>3323</v>
      </c>
      <c r="C33" s="115">
        <v>2</v>
      </c>
    </row>
    <row r="34" spans="2:4">
      <c r="B34" s="115" t="s">
        <v>3324</v>
      </c>
      <c r="C34" s="115">
        <v>67</v>
      </c>
    </row>
    <row r="35" spans="2:4">
      <c r="B35" s="115" t="s">
        <v>3325</v>
      </c>
      <c r="C35" s="115">
        <v>10</v>
      </c>
    </row>
    <row r="36" spans="2:4">
      <c r="B36" s="115" t="s">
        <v>3326</v>
      </c>
      <c r="C36" s="115">
        <v>4</v>
      </c>
    </row>
    <row r="37" spans="2:4">
      <c r="B37" s="115" t="s">
        <v>3327</v>
      </c>
      <c r="C37" s="115">
        <v>23</v>
      </c>
    </row>
    <row r="38" spans="2:4">
      <c r="C38" s="114">
        <f>SUM(C24:C37)</f>
        <v>396</v>
      </c>
    </row>
    <row r="41" spans="2:4">
      <c r="B41" s="419" t="s">
        <v>3328</v>
      </c>
      <c r="C41" s="419" t="s">
        <v>3311</v>
      </c>
    </row>
    <row r="42" spans="2:4">
      <c r="B42" s="419"/>
      <c r="C42" s="419"/>
    </row>
    <row r="43" spans="2:4">
      <c r="B43" s="115" t="s">
        <v>3329</v>
      </c>
      <c r="C43" s="115">
        <v>45</v>
      </c>
    </row>
    <row r="44" spans="2:4">
      <c r="B44" s="115" t="s">
        <v>3330</v>
      </c>
      <c r="C44" s="115">
        <v>63</v>
      </c>
    </row>
    <row r="45" spans="2:4">
      <c r="B45" s="115" t="s">
        <v>3331</v>
      </c>
      <c r="C45" s="115">
        <v>32</v>
      </c>
      <c r="D45" s="114">
        <v>30</v>
      </c>
    </row>
    <row r="46" spans="2:4">
      <c r="B46" s="115" t="s">
        <v>3332</v>
      </c>
      <c r="C46" s="115">
        <v>19</v>
      </c>
    </row>
    <row r="47" spans="2:4">
      <c r="B47" s="115" t="s">
        <v>3333</v>
      </c>
      <c r="C47" s="115">
        <v>27</v>
      </c>
    </row>
    <row r="48" spans="2:4">
      <c r="B48" s="115" t="s">
        <v>3334</v>
      </c>
      <c r="C48" s="115">
        <v>24</v>
      </c>
    </row>
    <row r="49" spans="2:3">
      <c r="B49" s="115" t="s">
        <v>3335</v>
      </c>
      <c r="C49" s="115">
        <v>9</v>
      </c>
    </row>
    <row r="50" spans="2:3">
      <c r="B50" s="115" t="s">
        <v>3336</v>
      </c>
      <c r="C50" s="115">
        <v>9</v>
      </c>
    </row>
    <row r="51" spans="2:3">
      <c r="B51" s="115" t="s">
        <v>3337</v>
      </c>
      <c r="C51" s="116">
        <v>31</v>
      </c>
    </row>
    <row r="52" spans="2:3">
      <c r="B52" s="115" t="s">
        <v>3338</v>
      </c>
      <c r="C52" s="116">
        <v>23</v>
      </c>
    </row>
    <row r="53" spans="2:3">
      <c r="B53" s="115" t="s">
        <v>3339</v>
      </c>
      <c r="C53" s="116">
        <v>14</v>
      </c>
    </row>
    <row r="54" spans="2:3">
      <c r="B54" s="115" t="s">
        <v>3340</v>
      </c>
      <c r="C54" s="116">
        <v>14</v>
      </c>
    </row>
    <row r="55" spans="2:3">
      <c r="C55" s="114">
        <f>SUM(C43:C54)</f>
        <v>310</v>
      </c>
    </row>
    <row r="60" spans="2:3">
      <c r="B60" s="117" t="s">
        <v>3312</v>
      </c>
      <c r="C60" s="417" t="s">
        <v>3341</v>
      </c>
    </row>
    <row r="61" spans="2:3">
      <c r="B61" s="118" t="s">
        <v>28</v>
      </c>
      <c r="C61" s="418"/>
    </row>
    <row r="62" spans="2:3">
      <c r="B62" s="120" t="s">
        <v>3343</v>
      </c>
      <c r="C62" s="115">
        <v>85</v>
      </c>
    </row>
    <row r="63" spans="2:3">
      <c r="B63" s="120" t="s">
        <v>3344</v>
      </c>
      <c r="C63" s="115">
        <v>5</v>
      </c>
    </row>
    <row r="64" spans="2:3">
      <c r="B64" s="120" t="s">
        <v>3342</v>
      </c>
      <c r="C64" s="115">
        <v>2</v>
      </c>
    </row>
    <row r="65" spans="2:3">
      <c r="B65" s="120" t="s">
        <v>3346</v>
      </c>
      <c r="C65" s="115">
        <v>14</v>
      </c>
    </row>
    <row r="66" spans="2:3">
      <c r="B66" s="120" t="s">
        <v>3347</v>
      </c>
      <c r="C66" s="115">
        <v>1</v>
      </c>
    </row>
    <row r="67" spans="2:3">
      <c r="B67" s="120" t="s">
        <v>3348</v>
      </c>
      <c r="C67" s="115">
        <v>2</v>
      </c>
    </row>
    <row r="68" spans="2:3">
      <c r="B68" s="120" t="s">
        <v>3349</v>
      </c>
      <c r="C68" s="115">
        <v>5</v>
      </c>
    </row>
    <row r="69" spans="2:3">
      <c r="B69" s="120" t="s">
        <v>3350</v>
      </c>
      <c r="C69" s="115">
        <v>6</v>
      </c>
    </row>
    <row r="70" spans="2:3">
      <c r="B70" s="120" t="s">
        <v>3351</v>
      </c>
      <c r="C70" s="115">
        <v>36</v>
      </c>
    </row>
    <row r="71" spans="2:3">
      <c r="B71" s="120" t="s">
        <v>3352</v>
      </c>
      <c r="C71" s="115">
        <v>4</v>
      </c>
    </row>
    <row r="72" spans="2:3">
      <c r="B72" s="120" t="s">
        <v>3353</v>
      </c>
      <c r="C72" s="115">
        <v>3</v>
      </c>
    </row>
    <row r="73" spans="2:3">
      <c r="B73" s="120" t="s">
        <v>3354</v>
      </c>
      <c r="C73" s="115">
        <v>13</v>
      </c>
    </row>
    <row r="74" spans="2:3">
      <c r="B74" s="121" t="s">
        <v>3345</v>
      </c>
      <c r="C74" s="122">
        <v>3</v>
      </c>
    </row>
    <row r="75" spans="2:3">
      <c r="C75" s="114">
        <f>SUM(C62:C74)</f>
        <v>179</v>
      </c>
    </row>
    <row r="84" spans="2:3">
      <c r="B84" s="117" t="s">
        <v>3312</v>
      </c>
      <c r="C84" s="417" t="s">
        <v>3341</v>
      </c>
    </row>
    <row r="85" spans="2:3">
      <c r="B85" s="118" t="s">
        <v>22</v>
      </c>
      <c r="C85" s="418"/>
    </row>
    <row r="86" spans="2:3">
      <c r="B86" s="120" t="s">
        <v>3343</v>
      </c>
      <c r="C86" s="115">
        <v>122</v>
      </c>
    </row>
    <row r="87" spans="2:3">
      <c r="B87" s="120" t="s">
        <v>3344</v>
      </c>
      <c r="C87" s="115">
        <v>6</v>
      </c>
    </row>
    <row r="88" spans="2:3">
      <c r="B88" s="120" t="s">
        <v>3346</v>
      </c>
      <c r="C88" s="115">
        <v>19</v>
      </c>
    </row>
    <row r="89" spans="2:3">
      <c r="B89" s="120" t="s">
        <v>3347</v>
      </c>
      <c r="C89" s="115">
        <v>1</v>
      </c>
    </row>
    <row r="90" spans="2:3">
      <c r="B90" s="120" t="s">
        <v>3348</v>
      </c>
      <c r="C90" s="115">
        <v>6</v>
      </c>
    </row>
    <row r="91" spans="2:3">
      <c r="B91" s="120" t="s">
        <v>3349</v>
      </c>
      <c r="C91" s="115">
        <v>5</v>
      </c>
    </row>
    <row r="92" spans="2:3">
      <c r="B92" s="120" t="s">
        <v>3350</v>
      </c>
      <c r="C92" s="115">
        <v>1</v>
      </c>
    </row>
    <row r="93" spans="2:3">
      <c r="B93" s="120" t="s">
        <v>3351</v>
      </c>
      <c r="C93" s="115">
        <v>31</v>
      </c>
    </row>
    <row r="94" spans="2:3">
      <c r="B94" s="120" t="s">
        <v>3352</v>
      </c>
      <c r="C94" s="115">
        <v>6</v>
      </c>
    </row>
    <row r="95" spans="2:3">
      <c r="B95" s="120" t="s">
        <v>3353</v>
      </c>
      <c r="C95" s="115">
        <v>1</v>
      </c>
    </row>
    <row r="96" spans="2:3">
      <c r="B96" s="120" t="s">
        <v>3354</v>
      </c>
      <c r="C96" s="115">
        <v>10</v>
      </c>
    </row>
    <row r="97" spans="2:3">
      <c r="B97" s="121" t="s">
        <v>3345</v>
      </c>
      <c r="C97" s="122">
        <v>2</v>
      </c>
    </row>
    <row r="98" spans="2:3">
      <c r="B98" s="123" t="s">
        <v>3355</v>
      </c>
      <c r="C98" s="122">
        <v>2</v>
      </c>
    </row>
    <row r="99" spans="2:3">
      <c r="C99" s="114">
        <f>SUM(C86:C98)</f>
        <v>212</v>
      </c>
    </row>
  </sheetData>
  <mergeCells count="8">
    <mergeCell ref="C60:C61"/>
    <mergeCell ref="C84:C85"/>
    <mergeCell ref="B4:B5"/>
    <mergeCell ref="C4:C5"/>
    <mergeCell ref="B22:B23"/>
    <mergeCell ref="C22:C23"/>
    <mergeCell ref="B41:B42"/>
    <mergeCell ref="C41:C4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4:C97"/>
  <sheetViews>
    <sheetView zoomScale="55" zoomScaleNormal="55" workbookViewId="0">
      <selection activeCell="Q30" sqref="Q30"/>
    </sheetView>
  </sheetViews>
  <sheetFormatPr defaultColWidth="9" defaultRowHeight="14.4"/>
  <cols>
    <col min="1" max="1" width="9" style="114"/>
    <col min="2" max="2" width="30.88671875" style="114" bestFit="1" customWidth="1"/>
    <col min="3" max="3" width="15" style="114" customWidth="1"/>
    <col min="4" max="16384" width="9" style="114"/>
  </cols>
  <sheetData>
    <row r="4" spans="2:3">
      <c r="B4" s="419" t="s">
        <v>5</v>
      </c>
      <c r="C4" s="419" t="s">
        <v>3311</v>
      </c>
    </row>
    <row r="5" spans="2:3">
      <c r="B5" s="419"/>
      <c r="C5" s="419"/>
    </row>
    <row r="6" spans="2:3">
      <c r="B6" s="115" t="s">
        <v>28</v>
      </c>
      <c r="C6" s="115">
        <v>15</v>
      </c>
    </row>
    <row r="7" spans="2:3">
      <c r="B7" s="115" t="s">
        <v>22</v>
      </c>
      <c r="C7" s="115">
        <v>35</v>
      </c>
    </row>
    <row r="9" spans="2:3">
      <c r="C9" s="114">
        <f>SUM(C6:C7)</f>
        <v>50</v>
      </c>
    </row>
    <row r="21" spans="2:3">
      <c r="B21" s="419" t="s">
        <v>3312</v>
      </c>
      <c r="C21" s="419" t="s">
        <v>3313</v>
      </c>
    </row>
    <row r="22" spans="2:3">
      <c r="B22" s="419"/>
      <c r="C22" s="419"/>
    </row>
    <row r="23" spans="2:3">
      <c r="B23" s="115" t="s">
        <v>3314</v>
      </c>
      <c r="C23" s="115">
        <v>16</v>
      </c>
    </row>
    <row r="24" spans="2:3">
      <c r="B24" s="167" t="s">
        <v>3316</v>
      </c>
      <c r="C24" s="115">
        <v>3</v>
      </c>
    </row>
    <row r="25" spans="2:3">
      <c r="B25" s="115" t="s">
        <v>3317</v>
      </c>
      <c r="C25" s="115">
        <v>6</v>
      </c>
    </row>
    <row r="26" spans="2:3">
      <c r="B26" s="115" t="s">
        <v>3319</v>
      </c>
      <c r="C26" s="115">
        <v>1</v>
      </c>
    </row>
    <row r="27" spans="2:3">
      <c r="B27" s="115" t="s">
        <v>3321</v>
      </c>
      <c r="C27" s="115">
        <v>3</v>
      </c>
    </row>
    <row r="28" spans="2:3">
      <c r="B28" s="115" t="s">
        <v>3323</v>
      </c>
      <c r="C28" s="115">
        <v>2</v>
      </c>
    </row>
    <row r="29" spans="2:3">
      <c r="B29" s="115" t="s">
        <v>3324</v>
      </c>
      <c r="C29" s="115">
        <v>13</v>
      </c>
    </row>
    <row r="30" spans="2:3">
      <c r="B30" s="115" t="s">
        <v>3325</v>
      </c>
      <c r="C30" s="115">
        <v>4</v>
      </c>
    </row>
    <row r="31" spans="2:3">
      <c r="B31" s="115" t="s">
        <v>3326</v>
      </c>
      <c r="C31" s="115">
        <v>2</v>
      </c>
    </row>
    <row r="32" spans="2:3">
      <c r="C32" s="114">
        <f>SUM(C23:C31)</f>
        <v>50</v>
      </c>
    </row>
    <row r="39" spans="2:3">
      <c r="B39" s="419" t="s">
        <v>3328</v>
      </c>
      <c r="C39" s="419" t="s">
        <v>3311</v>
      </c>
    </row>
    <row r="40" spans="2:3">
      <c r="B40" s="419"/>
      <c r="C40" s="419"/>
    </row>
    <row r="41" spans="2:3">
      <c r="B41" s="115" t="s">
        <v>3329</v>
      </c>
      <c r="C41" s="115">
        <v>9</v>
      </c>
    </row>
    <row r="42" spans="2:3">
      <c r="B42" s="115" t="s">
        <v>3330</v>
      </c>
      <c r="C42" s="115">
        <v>12</v>
      </c>
    </row>
    <row r="43" spans="2:3">
      <c r="B43" s="115" t="s">
        <v>3331</v>
      </c>
      <c r="C43" s="115">
        <v>2</v>
      </c>
    </row>
    <row r="44" spans="2:3">
      <c r="B44" s="115" t="s">
        <v>3332</v>
      </c>
      <c r="C44" s="115">
        <v>7</v>
      </c>
    </row>
    <row r="45" spans="2:3">
      <c r="B45" s="115" t="s">
        <v>3333</v>
      </c>
      <c r="C45" s="115">
        <v>1</v>
      </c>
    </row>
    <row r="46" spans="2:3">
      <c r="B46" s="115" t="s">
        <v>3334</v>
      </c>
      <c r="C46" s="115">
        <v>7</v>
      </c>
    </row>
    <row r="47" spans="2:3">
      <c r="B47" s="115" t="s">
        <v>3335</v>
      </c>
      <c r="C47" s="115">
        <v>9</v>
      </c>
    </row>
    <row r="48" spans="2:3">
      <c r="B48" s="115" t="s">
        <v>3336</v>
      </c>
      <c r="C48" s="115">
        <v>0</v>
      </c>
    </row>
    <row r="49" spans="2:3">
      <c r="B49" s="115" t="s">
        <v>3337</v>
      </c>
      <c r="C49" s="116">
        <v>0</v>
      </c>
    </row>
    <row r="50" spans="2:3">
      <c r="B50" s="115" t="s">
        <v>3338</v>
      </c>
      <c r="C50" s="116">
        <v>0</v>
      </c>
    </row>
    <row r="51" spans="2:3">
      <c r="B51" s="115" t="s">
        <v>3339</v>
      </c>
      <c r="C51" s="116">
        <v>0</v>
      </c>
    </row>
    <row r="52" spans="2:3">
      <c r="B52" s="115" t="s">
        <v>3340</v>
      </c>
      <c r="C52" s="116">
        <v>3</v>
      </c>
    </row>
    <row r="53" spans="2:3">
      <c r="C53" s="114">
        <f>SUM(C41:C52)</f>
        <v>50</v>
      </c>
    </row>
    <row r="59" spans="2:3">
      <c r="B59" s="117" t="s">
        <v>3312</v>
      </c>
      <c r="C59" s="417" t="s">
        <v>3341</v>
      </c>
    </row>
    <row r="60" spans="2:3">
      <c r="B60" s="118" t="s">
        <v>28</v>
      </c>
      <c r="C60" s="418"/>
    </row>
    <row r="61" spans="2:3">
      <c r="B61" s="120" t="s">
        <v>3343</v>
      </c>
      <c r="C61" s="115">
        <v>6</v>
      </c>
    </row>
    <row r="62" spans="2:3">
      <c r="B62" s="166" t="s">
        <v>3355</v>
      </c>
      <c r="C62" s="115">
        <v>1</v>
      </c>
    </row>
    <row r="63" spans="2:3">
      <c r="B63" s="120" t="s">
        <v>3346</v>
      </c>
      <c r="C63" s="115">
        <v>2</v>
      </c>
    </row>
    <row r="64" spans="2:3">
      <c r="B64" s="120" t="s">
        <v>3350</v>
      </c>
      <c r="C64" s="115">
        <v>1</v>
      </c>
    </row>
    <row r="65" spans="2:3">
      <c r="B65" s="120" t="s">
        <v>3352</v>
      </c>
      <c r="C65" s="115">
        <v>4</v>
      </c>
    </row>
    <row r="66" spans="2:3">
      <c r="B66" s="121" t="s">
        <v>3345</v>
      </c>
      <c r="C66" s="122">
        <v>1</v>
      </c>
    </row>
    <row r="67" spans="2:3">
      <c r="C67" s="114">
        <f>SUM(C61:C66)</f>
        <v>15</v>
      </c>
    </row>
    <row r="78" spans="2:3">
      <c r="B78" s="117" t="s">
        <v>3312</v>
      </c>
      <c r="C78" s="417" t="s">
        <v>3341</v>
      </c>
    </row>
    <row r="79" spans="2:3">
      <c r="B79" s="118" t="s">
        <v>22</v>
      </c>
      <c r="C79" s="418"/>
    </row>
    <row r="80" spans="2:3">
      <c r="B80" s="120" t="s">
        <v>3343</v>
      </c>
      <c r="C80" s="115">
        <v>10</v>
      </c>
    </row>
    <row r="81" spans="2:3">
      <c r="B81" s="120" t="s">
        <v>3346</v>
      </c>
      <c r="C81" s="115">
        <v>4</v>
      </c>
    </row>
    <row r="82" spans="2:3">
      <c r="B82" s="120" t="s">
        <v>3348</v>
      </c>
      <c r="C82" s="115">
        <v>1</v>
      </c>
    </row>
    <row r="83" spans="2:3">
      <c r="B83" s="120" t="s">
        <v>3350</v>
      </c>
      <c r="C83" s="115">
        <v>2</v>
      </c>
    </row>
    <row r="84" spans="2:3">
      <c r="B84" s="120" t="s">
        <v>3351</v>
      </c>
      <c r="C84" s="115">
        <v>13</v>
      </c>
    </row>
    <row r="85" spans="2:3">
      <c r="B85" s="120" t="s">
        <v>3353</v>
      </c>
      <c r="C85" s="115">
        <v>2</v>
      </c>
    </row>
    <row r="86" spans="2:3">
      <c r="B86" s="121" t="s">
        <v>3345</v>
      </c>
      <c r="C86" s="115">
        <v>2</v>
      </c>
    </row>
    <row r="87" spans="2:3">
      <c r="B87" s="123" t="s">
        <v>3355</v>
      </c>
      <c r="C87" s="115">
        <v>1</v>
      </c>
    </row>
    <row r="88" spans="2:3">
      <c r="C88" s="114">
        <f>SUM(C80:C87)</f>
        <v>35</v>
      </c>
    </row>
    <row r="97" s="114" customFormat="1"/>
  </sheetData>
  <mergeCells count="8">
    <mergeCell ref="C59:C60"/>
    <mergeCell ref="C78:C79"/>
    <mergeCell ref="B4:B5"/>
    <mergeCell ref="C4:C5"/>
    <mergeCell ref="B21:B22"/>
    <mergeCell ref="C21:C22"/>
    <mergeCell ref="B39:B40"/>
    <mergeCell ref="C39:C40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78"/>
  <sheetViews>
    <sheetView workbookViewId="0">
      <selection activeCell="P17" sqref="P17"/>
    </sheetView>
  </sheetViews>
  <sheetFormatPr defaultColWidth="9" defaultRowHeight="14.4"/>
  <cols>
    <col min="1" max="1" width="9" style="114"/>
    <col min="2" max="2" width="69.33203125" style="114" customWidth="1"/>
    <col min="3" max="5" width="9" style="114"/>
    <col min="6" max="6" width="7" style="114" customWidth="1"/>
    <col min="7" max="7" width="40.6640625" style="114" customWidth="1"/>
    <col min="8" max="8" width="21.109375" style="114" customWidth="1"/>
    <col min="9" max="16384" width="9" style="114"/>
  </cols>
  <sheetData>
    <row r="1" spans="1:8">
      <c r="A1" s="420" t="s">
        <v>3356</v>
      </c>
      <c r="B1" s="420"/>
      <c r="C1" s="420"/>
      <c r="F1" s="119"/>
      <c r="G1" s="119"/>
      <c r="H1" s="119"/>
    </row>
    <row r="3" spans="1:8">
      <c r="A3" s="125" t="s">
        <v>3</v>
      </c>
      <c r="B3" s="125" t="s">
        <v>3357</v>
      </c>
      <c r="C3" s="125" t="s">
        <v>3358</v>
      </c>
      <c r="F3" s="126" t="s">
        <v>3</v>
      </c>
      <c r="G3" s="126" t="s">
        <v>3359</v>
      </c>
      <c r="H3" s="126" t="s">
        <v>3358</v>
      </c>
    </row>
    <row r="4" spans="1:8">
      <c r="A4" s="119">
        <v>1</v>
      </c>
      <c r="B4" s="124" t="s">
        <v>3360</v>
      </c>
      <c r="C4" s="119">
        <v>5</v>
      </c>
      <c r="F4" s="122">
        <v>1</v>
      </c>
      <c r="G4" s="121" t="s">
        <v>3361</v>
      </c>
      <c r="H4" s="122">
        <f>C4+C24+C43+C51+C55</f>
        <v>18</v>
      </c>
    </row>
    <row r="5" spans="1:8">
      <c r="A5" s="119">
        <v>2</v>
      </c>
      <c r="B5" s="127" t="s">
        <v>3362</v>
      </c>
      <c r="C5" s="119">
        <v>1</v>
      </c>
      <c r="F5" s="122">
        <v>2</v>
      </c>
      <c r="G5" s="123" t="s">
        <v>3363</v>
      </c>
      <c r="H5" s="122">
        <f>C6+C68+C72+C74</f>
        <v>7</v>
      </c>
    </row>
    <row r="6" spans="1:8">
      <c r="A6" s="119">
        <v>3</v>
      </c>
      <c r="B6" s="128" t="s">
        <v>3364</v>
      </c>
      <c r="C6" s="119">
        <v>1</v>
      </c>
      <c r="F6" s="129">
        <v>3</v>
      </c>
      <c r="G6" s="130" t="s">
        <v>102</v>
      </c>
      <c r="H6" s="122">
        <f>C10+C11+C28+C31</f>
        <v>4</v>
      </c>
    </row>
    <row r="7" spans="1:8">
      <c r="A7" s="119">
        <v>4</v>
      </c>
      <c r="B7" s="131" t="s">
        <v>3365</v>
      </c>
      <c r="C7" s="119">
        <v>1</v>
      </c>
      <c r="F7" s="122">
        <v>4</v>
      </c>
      <c r="G7" s="132" t="s">
        <v>3366</v>
      </c>
      <c r="H7" s="122">
        <f>C5+C23+C32+C42+C49+C58+C76+C77+C64</f>
        <v>23</v>
      </c>
    </row>
    <row r="8" spans="1:8">
      <c r="A8" s="119">
        <v>5</v>
      </c>
      <c r="B8" s="114" t="s">
        <v>138</v>
      </c>
      <c r="C8" s="119">
        <v>8</v>
      </c>
      <c r="F8" s="122">
        <v>5</v>
      </c>
      <c r="G8" s="123" t="s">
        <v>741</v>
      </c>
      <c r="H8" s="122">
        <f>C9+C14+C15+C18+C19+C22+C25+C26+C30+C34+C40+C53+C60+C69+C70+C16+C17+C20</f>
        <v>49</v>
      </c>
    </row>
    <row r="9" spans="1:8">
      <c r="A9" s="119">
        <v>6</v>
      </c>
      <c r="B9" s="133" t="s">
        <v>3367</v>
      </c>
      <c r="C9" s="119">
        <v>8</v>
      </c>
      <c r="F9" s="122">
        <v>6</v>
      </c>
      <c r="G9" s="123" t="s">
        <v>3368</v>
      </c>
      <c r="H9" s="122">
        <f>C12+C33+C35+C36+C38</f>
        <v>33</v>
      </c>
    </row>
    <row r="10" spans="1:8">
      <c r="A10" s="119">
        <v>7</v>
      </c>
      <c r="B10" s="134" t="s">
        <v>388</v>
      </c>
      <c r="C10" s="119">
        <v>1</v>
      </c>
      <c r="F10" s="122">
        <v>7</v>
      </c>
      <c r="G10" s="123" t="s">
        <v>138</v>
      </c>
      <c r="H10" s="122">
        <v>8</v>
      </c>
    </row>
    <row r="11" spans="1:8">
      <c r="A11" s="119">
        <v>8</v>
      </c>
      <c r="B11" s="134" t="s">
        <v>3369</v>
      </c>
      <c r="C11" s="119">
        <v>1</v>
      </c>
      <c r="F11" s="122">
        <v>8</v>
      </c>
      <c r="G11" s="123" t="s">
        <v>3370</v>
      </c>
      <c r="H11" s="122">
        <f>C27+C29+C37+C39+C45+C50+C52+C65</f>
        <v>12</v>
      </c>
    </row>
    <row r="12" spans="1:8">
      <c r="A12" s="119">
        <v>9</v>
      </c>
      <c r="B12" s="135" t="s">
        <v>3371</v>
      </c>
      <c r="C12" s="119">
        <v>22</v>
      </c>
      <c r="F12" s="122">
        <v>9</v>
      </c>
      <c r="G12" s="123" t="s">
        <v>3372</v>
      </c>
      <c r="H12" s="122">
        <f>C56+C54+C61+C62+C63+C71+C75</f>
        <v>11</v>
      </c>
    </row>
    <row r="13" spans="1:8">
      <c r="A13" s="119">
        <v>10</v>
      </c>
      <c r="B13" s="114" t="s">
        <v>403</v>
      </c>
      <c r="C13" s="119">
        <v>3</v>
      </c>
      <c r="F13" s="122">
        <v>10</v>
      </c>
      <c r="G13" s="123" t="s">
        <v>3373</v>
      </c>
      <c r="H13" s="122">
        <f>C66+C73</f>
        <v>31</v>
      </c>
    </row>
    <row r="14" spans="1:8">
      <c r="A14" s="119">
        <v>11</v>
      </c>
      <c r="B14" s="133" t="s">
        <v>3374</v>
      </c>
      <c r="C14" s="119">
        <v>3</v>
      </c>
      <c r="F14" s="122">
        <v>11</v>
      </c>
      <c r="G14" s="123" t="s">
        <v>3375</v>
      </c>
      <c r="H14" s="122">
        <f>C44+C48+C46</f>
        <v>5</v>
      </c>
    </row>
    <row r="15" spans="1:8">
      <c r="A15" s="119">
        <v>12</v>
      </c>
      <c r="B15" s="133" t="s">
        <v>3376</v>
      </c>
      <c r="C15" s="119">
        <v>4</v>
      </c>
      <c r="F15" s="122">
        <v>12</v>
      </c>
      <c r="G15" s="123" t="s">
        <v>3377</v>
      </c>
      <c r="H15" s="122">
        <v>2</v>
      </c>
    </row>
    <row r="16" spans="1:8">
      <c r="A16" s="119">
        <v>13</v>
      </c>
      <c r="B16" s="114" t="s">
        <v>3378</v>
      </c>
      <c r="C16" s="119">
        <v>1</v>
      </c>
      <c r="F16" s="122">
        <v>13</v>
      </c>
      <c r="G16" s="123" t="s">
        <v>3379</v>
      </c>
      <c r="H16" s="122">
        <f>C13+C16+C20+C21+C27+C39+C63</f>
        <v>10</v>
      </c>
    </row>
    <row r="17" spans="1:8">
      <c r="A17" s="119">
        <v>14</v>
      </c>
      <c r="B17" s="114" t="s">
        <v>3380</v>
      </c>
      <c r="C17" s="119">
        <v>1</v>
      </c>
      <c r="F17" s="122">
        <v>14</v>
      </c>
      <c r="G17" s="123" t="s">
        <v>3381</v>
      </c>
      <c r="H17" s="122">
        <v>3</v>
      </c>
    </row>
    <row r="18" spans="1:8">
      <c r="A18" s="119">
        <v>15</v>
      </c>
      <c r="B18" s="133" t="s">
        <v>3382</v>
      </c>
      <c r="C18" s="119">
        <v>2</v>
      </c>
      <c r="F18" s="136"/>
      <c r="G18" s="136"/>
      <c r="H18" s="137">
        <f>SUM(H4:H17)</f>
        <v>216</v>
      </c>
    </row>
    <row r="19" spans="1:8">
      <c r="A19" s="119">
        <v>16</v>
      </c>
      <c r="B19" s="133" t="s">
        <v>3383</v>
      </c>
      <c r="C19" s="119">
        <v>5</v>
      </c>
    </row>
    <row r="20" spans="1:8">
      <c r="A20" s="119">
        <v>17</v>
      </c>
      <c r="B20" s="114" t="s">
        <v>3384</v>
      </c>
      <c r="C20" s="119">
        <v>1</v>
      </c>
    </row>
    <row r="21" spans="1:8">
      <c r="A21" s="119">
        <v>18</v>
      </c>
      <c r="B21" s="114" t="s">
        <v>1151</v>
      </c>
      <c r="C21" s="119">
        <v>2</v>
      </c>
    </row>
    <row r="22" spans="1:8">
      <c r="A22" s="119">
        <v>19</v>
      </c>
      <c r="B22" s="133" t="s">
        <v>3385</v>
      </c>
      <c r="C22" s="119">
        <v>3</v>
      </c>
    </row>
    <row r="23" spans="1:8">
      <c r="A23" s="119">
        <v>20</v>
      </c>
      <c r="B23" s="138" t="s">
        <v>3386</v>
      </c>
      <c r="C23" s="119">
        <v>1</v>
      </c>
    </row>
    <row r="24" spans="1:8">
      <c r="A24" s="119">
        <v>21</v>
      </c>
      <c r="B24" s="124" t="s">
        <v>75</v>
      </c>
      <c r="C24" s="119">
        <v>10</v>
      </c>
    </row>
    <row r="25" spans="1:8">
      <c r="A25" s="119">
        <v>22</v>
      </c>
      <c r="B25" s="133" t="s">
        <v>3387</v>
      </c>
      <c r="C25" s="119">
        <v>4</v>
      </c>
    </row>
    <row r="26" spans="1:8">
      <c r="A26" s="119">
        <v>23</v>
      </c>
      <c r="B26" s="133" t="s">
        <v>3388</v>
      </c>
      <c r="C26" s="119">
        <v>2</v>
      </c>
    </row>
    <row r="27" spans="1:8">
      <c r="A27" s="119">
        <v>24</v>
      </c>
      <c r="B27" s="114" t="s">
        <v>3389</v>
      </c>
      <c r="C27" s="119">
        <v>1</v>
      </c>
    </row>
    <row r="28" spans="1:8">
      <c r="A28" s="119">
        <v>25</v>
      </c>
      <c r="B28" s="134" t="s">
        <v>102</v>
      </c>
      <c r="C28" s="119">
        <v>1</v>
      </c>
    </row>
    <row r="29" spans="1:8">
      <c r="A29" s="119">
        <v>26</v>
      </c>
      <c r="B29" s="114" t="s">
        <v>2639</v>
      </c>
      <c r="C29" s="119">
        <v>1</v>
      </c>
    </row>
    <row r="30" spans="1:8">
      <c r="A30" s="119">
        <v>27</v>
      </c>
      <c r="B30" s="133" t="s">
        <v>3390</v>
      </c>
      <c r="C30" s="119">
        <v>2</v>
      </c>
    </row>
    <row r="31" spans="1:8">
      <c r="A31" s="119">
        <v>28</v>
      </c>
      <c r="B31" s="134" t="s">
        <v>2653</v>
      </c>
      <c r="C31" s="119">
        <v>1</v>
      </c>
    </row>
    <row r="32" spans="1:8">
      <c r="A32" s="119">
        <v>29</v>
      </c>
      <c r="B32" s="138" t="s">
        <v>3391</v>
      </c>
      <c r="C32" s="119">
        <v>2</v>
      </c>
    </row>
    <row r="33" spans="1:3">
      <c r="A33" s="119">
        <v>30</v>
      </c>
      <c r="B33" s="135" t="s">
        <v>2660</v>
      </c>
      <c r="C33" s="119">
        <v>2</v>
      </c>
    </row>
    <row r="34" spans="1:3">
      <c r="A34" s="119">
        <v>31</v>
      </c>
      <c r="B34" s="133" t="s">
        <v>3392</v>
      </c>
      <c r="C34" s="119">
        <v>7</v>
      </c>
    </row>
    <row r="35" spans="1:3">
      <c r="A35" s="119">
        <v>32</v>
      </c>
      <c r="B35" s="135" t="s">
        <v>3393</v>
      </c>
      <c r="C35" s="119">
        <v>6</v>
      </c>
    </row>
    <row r="36" spans="1:3">
      <c r="A36" s="119">
        <v>33</v>
      </c>
      <c r="B36" s="135" t="s">
        <v>3394</v>
      </c>
      <c r="C36" s="119">
        <v>1</v>
      </c>
    </row>
    <row r="37" spans="1:3">
      <c r="A37" s="119">
        <v>34</v>
      </c>
      <c r="B37" s="114" t="s">
        <v>3395</v>
      </c>
      <c r="C37" s="119">
        <v>3</v>
      </c>
    </row>
    <row r="38" spans="1:3">
      <c r="A38" s="119">
        <v>35</v>
      </c>
      <c r="B38" s="135" t="s">
        <v>3396</v>
      </c>
      <c r="C38" s="119">
        <v>2</v>
      </c>
    </row>
    <row r="39" spans="1:3">
      <c r="A39" s="119">
        <v>36</v>
      </c>
      <c r="B39" s="114" t="s">
        <v>3397</v>
      </c>
      <c r="C39" s="119">
        <v>1</v>
      </c>
    </row>
    <row r="40" spans="1:3">
      <c r="A40" s="119">
        <v>37</v>
      </c>
      <c r="B40" s="133" t="s">
        <v>3398</v>
      </c>
      <c r="C40" s="119">
        <v>1</v>
      </c>
    </row>
    <row r="41" spans="1:3">
      <c r="A41" s="119">
        <v>38</v>
      </c>
      <c r="B41" s="131" t="s">
        <v>3399</v>
      </c>
      <c r="C41" s="119">
        <v>1</v>
      </c>
    </row>
    <row r="42" spans="1:3">
      <c r="A42" s="119">
        <v>39</v>
      </c>
      <c r="B42" s="127" t="s">
        <v>3400</v>
      </c>
      <c r="C42" s="119">
        <v>1</v>
      </c>
    </row>
    <row r="43" spans="1:3">
      <c r="A43" s="119">
        <v>40</v>
      </c>
      <c r="B43" s="124" t="s">
        <v>3401</v>
      </c>
      <c r="C43" s="119">
        <v>1</v>
      </c>
    </row>
    <row r="44" spans="1:3">
      <c r="A44" s="119">
        <v>41</v>
      </c>
      <c r="B44" s="114" t="s">
        <v>3402</v>
      </c>
      <c r="C44" s="119">
        <v>2</v>
      </c>
    </row>
    <row r="45" spans="1:3">
      <c r="A45" s="119">
        <v>42</v>
      </c>
      <c r="B45" s="114" t="s">
        <v>3403</v>
      </c>
      <c r="C45" s="119">
        <v>1</v>
      </c>
    </row>
    <row r="46" spans="1:3">
      <c r="A46" s="119">
        <v>43</v>
      </c>
      <c r="B46" s="131" t="s">
        <v>3404</v>
      </c>
      <c r="C46" s="119">
        <v>1</v>
      </c>
    </row>
    <row r="47" spans="1:3">
      <c r="A47" s="119">
        <v>44</v>
      </c>
      <c r="B47" s="114" t="s">
        <v>3405</v>
      </c>
      <c r="C47" s="119">
        <v>1</v>
      </c>
    </row>
    <row r="48" spans="1:3">
      <c r="A48" s="119">
        <v>45</v>
      </c>
      <c r="B48" s="131" t="s">
        <v>3406</v>
      </c>
      <c r="C48" s="119">
        <v>2</v>
      </c>
    </row>
    <row r="49" spans="1:3">
      <c r="A49" s="119">
        <v>46</v>
      </c>
      <c r="B49" s="127" t="s">
        <v>3407</v>
      </c>
      <c r="C49" s="119">
        <v>4</v>
      </c>
    </row>
    <row r="50" spans="1:3">
      <c r="A50" s="119">
        <v>47</v>
      </c>
      <c r="B50" s="114" t="s">
        <v>3408</v>
      </c>
      <c r="C50" s="119">
        <v>1</v>
      </c>
    </row>
    <row r="51" spans="1:3">
      <c r="A51" s="119">
        <v>48</v>
      </c>
      <c r="B51" s="124" t="s">
        <v>3409</v>
      </c>
      <c r="C51" s="119">
        <v>1</v>
      </c>
    </row>
    <row r="52" spans="1:3">
      <c r="A52" s="119">
        <v>49</v>
      </c>
      <c r="B52" s="114" t="s">
        <v>2182</v>
      </c>
      <c r="C52" s="119">
        <v>1</v>
      </c>
    </row>
    <row r="53" spans="1:3">
      <c r="A53" s="119">
        <v>50</v>
      </c>
      <c r="B53" s="133" t="s">
        <v>3410</v>
      </c>
      <c r="C53" s="119">
        <v>1</v>
      </c>
    </row>
    <row r="54" spans="1:3">
      <c r="A54" s="119">
        <v>51</v>
      </c>
      <c r="B54" s="114" t="s">
        <v>3411</v>
      </c>
      <c r="C54" s="119">
        <v>2</v>
      </c>
    </row>
    <row r="55" spans="1:3">
      <c r="A55" s="119">
        <v>52</v>
      </c>
      <c r="B55" s="124" t="s">
        <v>3412</v>
      </c>
      <c r="C55" s="119">
        <v>1</v>
      </c>
    </row>
    <row r="56" spans="1:3">
      <c r="A56" s="119">
        <v>53</v>
      </c>
      <c r="B56" s="114" t="s">
        <v>3413</v>
      </c>
      <c r="C56" s="119">
        <v>3</v>
      </c>
    </row>
    <row r="57" spans="1:3">
      <c r="A57" s="119">
        <v>54</v>
      </c>
      <c r="B57" s="114" t="s">
        <v>3414</v>
      </c>
      <c r="C57" s="119">
        <v>4</v>
      </c>
    </row>
    <row r="58" spans="1:3">
      <c r="A58" s="119">
        <v>55</v>
      </c>
      <c r="B58" s="127" t="s">
        <v>3415</v>
      </c>
      <c r="C58" s="119">
        <v>1</v>
      </c>
    </row>
    <row r="59" spans="1:3">
      <c r="A59" s="119">
        <v>56</v>
      </c>
      <c r="B59" s="114" t="s">
        <v>3416</v>
      </c>
      <c r="C59" s="119">
        <v>1</v>
      </c>
    </row>
    <row r="60" spans="1:3">
      <c r="A60" s="119">
        <v>57</v>
      </c>
      <c r="B60" s="133" t="s">
        <v>3417</v>
      </c>
      <c r="C60" s="119">
        <v>2</v>
      </c>
    </row>
    <row r="61" spans="1:3">
      <c r="A61" s="119">
        <v>58</v>
      </c>
      <c r="B61" s="114" t="s">
        <v>3418</v>
      </c>
      <c r="C61" s="119">
        <v>1</v>
      </c>
    </row>
    <row r="62" spans="1:3">
      <c r="A62" s="119">
        <v>59</v>
      </c>
      <c r="B62" s="114" t="s">
        <v>3419</v>
      </c>
      <c r="C62" s="119">
        <v>1</v>
      </c>
    </row>
    <row r="63" spans="1:3">
      <c r="A63" s="119">
        <v>60</v>
      </c>
      <c r="B63" s="114" t="s">
        <v>3420</v>
      </c>
      <c r="C63" s="119">
        <v>1</v>
      </c>
    </row>
    <row r="64" spans="1:3">
      <c r="A64" s="119">
        <v>61</v>
      </c>
      <c r="B64" s="127" t="s">
        <v>3421</v>
      </c>
      <c r="C64" s="119">
        <v>8</v>
      </c>
    </row>
    <row r="65" spans="1:3">
      <c r="A65" s="119">
        <v>62</v>
      </c>
      <c r="B65" s="114" t="s">
        <v>3422</v>
      </c>
      <c r="C65" s="119">
        <v>3</v>
      </c>
    </row>
    <row r="66" spans="1:3">
      <c r="A66" s="119">
        <v>63</v>
      </c>
      <c r="B66" s="114" t="s">
        <v>3423</v>
      </c>
      <c r="C66" s="119">
        <v>29</v>
      </c>
    </row>
    <row r="67" spans="1:3">
      <c r="A67" s="119">
        <v>64</v>
      </c>
      <c r="B67" s="114" t="s">
        <v>3424</v>
      </c>
      <c r="C67" s="119">
        <v>2</v>
      </c>
    </row>
    <row r="68" spans="1:3">
      <c r="A68" s="119">
        <v>65</v>
      </c>
      <c r="B68" s="128" t="s">
        <v>3425</v>
      </c>
      <c r="C68" s="119">
        <v>1</v>
      </c>
    </row>
    <row r="69" spans="1:3">
      <c r="A69" s="119">
        <v>66</v>
      </c>
      <c r="B69" s="133" t="s">
        <v>3426</v>
      </c>
      <c r="C69" s="119">
        <v>1</v>
      </c>
    </row>
    <row r="70" spans="1:3">
      <c r="A70" s="119">
        <v>67</v>
      </c>
      <c r="B70" s="114" t="s">
        <v>3427</v>
      </c>
      <c r="C70" s="119">
        <v>1</v>
      </c>
    </row>
    <row r="71" spans="1:3">
      <c r="A71" s="119">
        <v>68</v>
      </c>
      <c r="B71" s="114" t="s">
        <v>3428</v>
      </c>
      <c r="C71" s="119">
        <v>1</v>
      </c>
    </row>
    <row r="72" spans="1:3">
      <c r="A72" s="119">
        <v>69</v>
      </c>
      <c r="B72" s="128" t="s">
        <v>3429</v>
      </c>
      <c r="C72" s="119">
        <v>1</v>
      </c>
    </row>
    <row r="73" spans="1:3">
      <c r="A73" s="119">
        <v>70</v>
      </c>
      <c r="B73" s="114" t="s">
        <v>3373</v>
      </c>
      <c r="C73" s="119">
        <v>2</v>
      </c>
    </row>
    <row r="74" spans="1:3">
      <c r="A74" s="119">
        <v>71</v>
      </c>
      <c r="B74" s="128" t="s">
        <v>3430</v>
      </c>
      <c r="C74" s="119">
        <v>4</v>
      </c>
    </row>
    <row r="75" spans="1:3">
      <c r="A75" s="119">
        <v>72</v>
      </c>
      <c r="B75" s="114" t="s">
        <v>3431</v>
      </c>
      <c r="C75" s="119">
        <v>2</v>
      </c>
    </row>
    <row r="76" spans="1:3">
      <c r="A76" s="119">
        <v>73</v>
      </c>
      <c r="B76" s="127" t="s">
        <v>3432</v>
      </c>
      <c r="C76" s="119">
        <v>2</v>
      </c>
    </row>
    <row r="77" spans="1:3">
      <c r="A77" s="119">
        <v>74</v>
      </c>
      <c r="B77" s="127" t="s">
        <v>3433</v>
      </c>
      <c r="C77" s="119">
        <v>3</v>
      </c>
    </row>
    <row r="78" spans="1:3">
      <c r="C78" s="114">
        <f>SUM(C4:C77)</f>
        <v>216</v>
      </c>
    </row>
  </sheetData>
  <mergeCells count="1">
    <mergeCell ref="A1:C1"/>
  </mergeCells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42"/>
  <sheetViews>
    <sheetView view="pageBreakPreview" zoomScaleNormal="85" workbookViewId="0">
      <selection activeCell="F56" sqref="F56"/>
    </sheetView>
  </sheetViews>
  <sheetFormatPr defaultColWidth="9" defaultRowHeight="14.4"/>
  <cols>
    <col min="1" max="1" width="6.33203125" style="2" customWidth="1"/>
    <col min="2" max="2" width="32" style="2" customWidth="1"/>
    <col min="3" max="3" width="8" style="3" customWidth="1"/>
    <col min="4" max="4" width="40.109375" style="2" customWidth="1"/>
    <col min="5" max="5" width="39.6640625" style="2" customWidth="1"/>
    <col min="6" max="6" width="23.44140625" style="4" customWidth="1"/>
  </cols>
  <sheetData>
    <row r="1" spans="1:8" ht="15.6">
      <c r="A1" s="251" t="s">
        <v>569</v>
      </c>
      <c r="B1" s="251"/>
      <c r="C1" s="251"/>
      <c r="D1" s="251"/>
      <c r="E1" s="251"/>
    </row>
    <row r="2" spans="1:8">
      <c r="A2" s="84"/>
      <c r="B2" s="84"/>
      <c r="C2" s="84"/>
      <c r="D2" s="84"/>
      <c r="E2" s="84"/>
    </row>
    <row r="3" spans="1:8" ht="29.1" customHeight="1">
      <c r="A3" s="252" t="s">
        <v>570</v>
      </c>
      <c r="B3" s="252"/>
      <c r="C3" s="252"/>
      <c r="D3" s="252"/>
      <c r="E3" s="252"/>
    </row>
    <row r="4" spans="1:8" ht="23.25" customHeight="1">
      <c r="A4" s="253" t="s">
        <v>3</v>
      </c>
      <c r="B4" s="253" t="s">
        <v>4</v>
      </c>
      <c r="C4" s="253" t="s">
        <v>5</v>
      </c>
      <c r="D4" s="253" t="s">
        <v>8</v>
      </c>
      <c r="E4" s="253" t="s">
        <v>10</v>
      </c>
    </row>
    <row r="5" spans="1:8" ht="12" customHeight="1">
      <c r="A5" s="253"/>
      <c r="B5" s="253"/>
      <c r="C5" s="253"/>
      <c r="D5" s="253"/>
      <c r="E5" s="253"/>
    </row>
    <row r="6" spans="1:8" ht="30" customHeight="1">
      <c r="A6" s="9">
        <v>1</v>
      </c>
      <c r="B6" s="8" t="s">
        <v>571</v>
      </c>
      <c r="C6" s="9" t="s">
        <v>28</v>
      </c>
      <c r="D6" s="9" t="s">
        <v>572</v>
      </c>
      <c r="E6" s="8" t="s">
        <v>573</v>
      </c>
    </row>
    <row r="7" spans="1:8" ht="30" customHeight="1">
      <c r="A7" s="9">
        <v>2</v>
      </c>
      <c r="B7" s="8" t="s">
        <v>574</v>
      </c>
      <c r="C7" s="9" t="s">
        <v>28</v>
      </c>
      <c r="D7" s="9" t="s">
        <v>575</v>
      </c>
      <c r="E7" s="8" t="s">
        <v>576</v>
      </c>
    </row>
    <row r="8" spans="1:8" ht="30" customHeight="1">
      <c r="A8" s="9">
        <v>3</v>
      </c>
      <c r="B8" s="8" t="s">
        <v>577</v>
      </c>
      <c r="C8" s="9" t="s">
        <v>28</v>
      </c>
      <c r="D8" s="9" t="s">
        <v>578</v>
      </c>
      <c r="E8" s="8" t="s">
        <v>579</v>
      </c>
    </row>
    <row r="9" spans="1:8" ht="30" customHeight="1">
      <c r="A9" s="9">
        <v>4</v>
      </c>
      <c r="B9" s="8" t="s">
        <v>580</v>
      </c>
      <c r="C9" s="9" t="s">
        <v>28</v>
      </c>
      <c r="D9" s="9" t="s">
        <v>581</v>
      </c>
      <c r="E9" s="8" t="s">
        <v>582</v>
      </c>
    </row>
    <row r="10" spans="1:8" s="1" customFormat="1" ht="33" customHeight="1">
      <c r="A10" s="9">
        <v>5</v>
      </c>
      <c r="B10" s="6" t="s">
        <v>15</v>
      </c>
      <c r="C10" s="5" t="s">
        <v>16</v>
      </c>
      <c r="D10" s="7" t="s">
        <v>17</v>
      </c>
      <c r="E10" s="6" t="s">
        <v>18</v>
      </c>
      <c r="F10" s="14"/>
    </row>
    <row r="11" spans="1:8" s="1" customFormat="1" ht="33" customHeight="1">
      <c r="A11" s="9">
        <v>6</v>
      </c>
      <c r="B11" s="6" t="s">
        <v>27</v>
      </c>
      <c r="C11" s="5" t="s">
        <v>28</v>
      </c>
      <c r="D11" s="7" t="s">
        <v>29</v>
      </c>
      <c r="E11" s="6" t="s">
        <v>30</v>
      </c>
      <c r="F11" s="14"/>
    </row>
    <row r="12" spans="1:8" s="1" customFormat="1" ht="33" customHeight="1">
      <c r="A12" s="9">
        <v>7</v>
      </c>
      <c r="B12" s="6" t="s">
        <v>33</v>
      </c>
      <c r="C12" s="5" t="s">
        <v>34</v>
      </c>
      <c r="D12" s="7" t="s">
        <v>35</v>
      </c>
      <c r="E12" s="6" t="s">
        <v>36</v>
      </c>
      <c r="F12" s="14"/>
    </row>
    <row r="13" spans="1:8" s="1" customFormat="1" ht="33" customHeight="1">
      <c r="A13" s="9">
        <v>8</v>
      </c>
      <c r="B13" s="6" t="s">
        <v>39</v>
      </c>
      <c r="C13" s="5" t="s">
        <v>28</v>
      </c>
      <c r="D13" s="7" t="s">
        <v>40</v>
      </c>
      <c r="E13" s="6" t="s">
        <v>41</v>
      </c>
      <c r="F13" s="14"/>
    </row>
    <row r="14" spans="1:8" ht="33" customHeight="1">
      <c r="A14" s="9">
        <v>9</v>
      </c>
      <c r="B14" s="8" t="s">
        <v>43</v>
      </c>
      <c r="C14" s="9" t="s">
        <v>28</v>
      </c>
      <c r="D14" s="10" t="s">
        <v>44</v>
      </c>
      <c r="E14" s="8" t="s">
        <v>45</v>
      </c>
    </row>
    <row r="15" spans="1:8" ht="33" customHeight="1">
      <c r="A15" s="9">
        <v>10</v>
      </c>
      <c r="B15" s="8" t="s">
        <v>48</v>
      </c>
      <c r="C15" s="9" t="s">
        <v>28</v>
      </c>
      <c r="D15" s="10" t="s">
        <v>49</v>
      </c>
      <c r="E15" s="8" t="s">
        <v>45</v>
      </c>
    </row>
    <row r="16" spans="1:8" ht="33" customHeight="1">
      <c r="A16" s="9">
        <v>11</v>
      </c>
      <c r="B16" s="8" t="s">
        <v>51</v>
      </c>
      <c r="C16" s="9" t="s">
        <v>28</v>
      </c>
      <c r="D16" s="10" t="s">
        <v>52</v>
      </c>
      <c r="E16" s="8" t="s">
        <v>45</v>
      </c>
      <c r="H16" t="s">
        <v>54</v>
      </c>
    </row>
    <row r="17" spans="1:5" ht="33" customHeight="1">
      <c r="A17" s="9">
        <v>12</v>
      </c>
      <c r="B17" s="8" t="s">
        <v>55</v>
      </c>
      <c r="C17" s="9" t="s">
        <v>28</v>
      </c>
      <c r="D17" s="10" t="s">
        <v>56</v>
      </c>
      <c r="E17" s="8" t="s">
        <v>45</v>
      </c>
    </row>
    <row r="18" spans="1:5" ht="33" customHeight="1">
      <c r="A18" s="9">
        <v>13</v>
      </c>
      <c r="B18" s="8" t="s">
        <v>58</v>
      </c>
      <c r="C18" s="9" t="s">
        <v>28</v>
      </c>
      <c r="D18" s="10" t="s">
        <v>59</v>
      </c>
      <c r="E18" s="8" t="s">
        <v>60</v>
      </c>
    </row>
    <row r="19" spans="1:5" ht="33" customHeight="1">
      <c r="A19" s="9">
        <v>14</v>
      </c>
      <c r="B19" s="8" t="s">
        <v>63</v>
      </c>
      <c r="C19" s="9" t="s">
        <v>28</v>
      </c>
      <c r="D19" s="10" t="s">
        <v>64</v>
      </c>
      <c r="E19" s="8" t="s">
        <v>65</v>
      </c>
    </row>
    <row r="20" spans="1:5" ht="33" customHeight="1">
      <c r="A20" s="9">
        <v>15</v>
      </c>
      <c r="B20" s="8" t="s">
        <v>63</v>
      </c>
      <c r="C20" s="9" t="s">
        <v>28</v>
      </c>
      <c r="D20" s="10" t="s">
        <v>68</v>
      </c>
      <c r="E20" s="8" t="s">
        <v>69</v>
      </c>
    </row>
    <row r="21" spans="1:5" ht="33" customHeight="1">
      <c r="A21" s="9">
        <v>16</v>
      </c>
      <c r="B21" s="8" t="s">
        <v>71</v>
      </c>
      <c r="C21" s="9" t="s">
        <v>34</v>
      </c>
      <c r="D21" s="10" t="s">
        <v>72</v>
      </c>
      <c r="E21" s="8" t="s">
        <v>73</v>
      </c>
    </row>
    <row r="22" spans="1:5" ht="33" customHeight="1">
      <c r="A22" s="9">
        <v>17</v>
      </c>
      <c r="B22" s="8" t="s">
        <v>76</v>
      </c>
      <c r="C22" s="9" t="s">
        <v>34</v>
      </c>
      <c r="D22" s="10" t="s">
        <v>77</v>
      </c>
      <c r="E22" s="8" t="s">
        <v>78</v>
      </c>
    </row>
    <row r="23" spans="1:5" ht="33" customHeight="1">
      <c r="A23" s="9">
        <v>18</v>
      </c>
      <c r="B23" s="8" t="s">
        <v>80</v>
      </c>
      <c r="C23" s="9" t="s">
        <v>34</v>
      </c>
      <c r="D23" s="10" t="s">
        <v>81</v>
      </c>
      <c r="E23" s="8" t="s">
        <v>41</v>
      </c>
    </row>
    <row r="24" spans="1:5" ht="33" customHeight="1">
      <c r="A24" s="9">
        <v>19</v>
      </c>
      <c r="B24" s="8" t="s">
        <v>83</v>
      </c>
      <c r="C24" s="9" t="s">
        <v>34</v>
      </c>
      <c r="D24" s="10" t="s">
        <v>84</v>
      </c>
      <c r="E24" s="8" t="s">
        <v>85</v>
      </c>
    </row>
    <row r="25" spans="1:5" ht="33" customHeight="1">
      <c r="A25" s="9">
        <v>20</v>
      </c>
      <c r="B25" s="8" t="s">
        <v>87</v>
      </c>
      <c r="C25" s="9" t="s">
        <v>34</v>
      </c>
      <c r="D25" s="10" t="s">
        <v>88</v>
      </c>
      <c r="E25" s="8" t="s">
        <v>89</v>
      </c>
    </row>
    <row r="26" spans="1:5" ht="33" customHeight="1">
      <c r="A26" s="9">
        <v>21</v>
      </c>
      <c r="B26" s="8" t="s">
        <v>92</v>
      </c>
      <c r="C26" s="9" t="s">
        <v>93</v>
      </c>
      <c r="D26" s="10" t="s">
        <v>94</v>
      </c>
      <c r="E26" s="8" t="s">
        <v>95</v>
      </c>
    </row>
    <row r="27" spans="1:5" ht="33" customHeight="1">
      <c r="A27" s="9">
        <v>22</v>
      </c>
      <c r="B27" s="8" t="s">
        <v>98</v>
      </c>
      <c r="C27" s="9" t="s">
        <v>34</v>
      </c>
      <c r="D27" s="10" t="s">
        <v>99</v>
      </c>
      <c r="E27" s="8" t="s">
        <v>100</v>
      </c>
    </row>
    <row r="28" spans="1:5" ht="33" customHeight="1">
      <c r="A28" s="9">
        <v>23</v>
      </c>
      <c r="B28" s="8" t="s">
        <v>103</v>
      </c>
      <c r="C28" s="9" t="s">
        <v>93</v>
      </c>
      <c r="D28" s="10" t="s">
        <v>104</v>
      </c>
      <c r="E28" s="8" t="s">
        <v>105</v>
      </c>
    </row>
    <row r="29" spans="1:5" ht="33" customHeight="1">
      <c r="A29" s="9">
        <v>24</v>
      </c>
      <c r="B29" s="8" t="s">
        <v>108</v>
      </c>
      <c r="C29" s="9" t="s">
        <v>34</v>
      </c>
      <c r="D29" s="10" t="s">
        <v>109</v>
      </c>
      <c r="E29" s="8" t="s">
        <v>110</v>
      </c>
    </row>
    <row r="30" spans="1:5" ht="33" customHeight="1">
      <c r="A30" s="9">
        <v>25</v>
      </c>
      <c r="B30" s="8" t="s">
        <v>112</v>
      </c>
      <c r="C30" s="9" t="s">
        <v>34</v>
      </c>
      <c r="D30" s="10" t="s">
        <v>113</v>
      </c>
      <c r="E30" s="8" t="s">
        <v>114</v>
      </c>
    </row>
    <row r="31" spans="1:5" ht="33" customHeight="1">
      <c r="A31" s="9">
        <v>26</v>
      </c>
      <c r="B31" s="8" t="s">
        <v>117</v>
      </c>
      <c r="C31" s="9" t="s">
        <v>34</v>
      </c>
      <c r="D31" s="10" t="s">
        <v>118</v>
      </c>
      <c r="E31" s="8" t="s">
        <v>119</v>
      </c>
    </row>
    <row r="32" spans="1:5" ht="33" customHeight="1">
      <c r="A32" s="9">
        <v>27</v>
      </c>
      <c r="B32" s="8" t="s">
        <v>122</v>
      </c>
      <c r="C32" s="9" t="s">
        <v>34</v>
      </c>
      <c r="D32" s="10" t="s">
        <v>123</v>
      </c>
      <c r="E32" s="8" t="s">
        <v>124</v>
      </c>
    </row>
    <row r="33" spans="1:5" ht="33" customHeight="1">
      <c r="A33" s="9">
        <v>28</v>
      </c>
      <c r="B33" s="8" t="s">
        <v>126</v>
      </c>
      <c r="C33" s="9" t="s">
        <v>34</v>
      </c>
      <c r="D33" s="10" t="s">
        <v>127</v>
      </c>
      <c r="E33" s="8" t="s">
        <v>124</v>
      </c>
    </row>
    <row r="34" spans="1:5" ht="48" customHeight="1">
      <c r="A34" s="9">
        <v>29</v>
      </c>
      <c r="B34" s="8" t="s">
        <v>129</v>
      </c>
      <c r="C34" s="9" t="s">
        <v>34</v>
      </c>
      <c r="D34" s="10" t="s">
        <v>130</v>
      </c>
      <c r="E34" s="8" t="s">
        <v>131</v>
      </c>
    </row>
    <row r="35" spans="1:5" ht="33" customHeight="1">
      <c r="A35" s="9">
        <v>30</v>
      </c>
      <c r="B35" s="8" t="s">
        <v>134</v>
      </c>
      <c r="C35" s="9" t="s">
        <v>34</v>
      </c>
      <c r="D35" s="10" t="s">
        <v>135</v>
      </c>
      <c r="E35" s="8" t="s">
        <v>136</v>
      </c>
    </row>
    <row r="36" spans="1:5" ht="33" customHeight="1">
      <c r="A36" s="9">
        <v>31</v>
      </c>
      <c r="B36" s="8" t="s">
        <v>139</v>
      </c>
      <c r="C36" s="9" t="s">
        <v>34</v>
      </c>
      <c r="D36" s="10" t="s">
        <v>140</v>
      </c>
      <c r="E36" s="8" t="s">
        <v>141</v>
      </c>
    </row>
    <row r="37" spans="1:5" ht="33" customHeight="1">
      <c r="A37" s="9">
        <v>32</v>
      </c>
      <c r="B37" s="8" t="s">
        <v>143</v>
      </c>
      <c r="C37" s="9" t="s">
        <v>16</v>
      </c>
      <c r="D37" s="10" t="s">
        <v>144</v>
      </c>
      <c r="E37" s="8" t="s">
        <v>145</v>
      </c>
    </row>
    <row r="38" spans="1:5" ht="33" customHeight="1">
      <c r="A38" s="9">
        <v>33</v>
      </c>
      <c r="B38" s="8" t="s">
        <v>148</v>
      </c>
      <c r="C38" s="9" t="s">
        <v>28</v>
      </c>
      <c r="D38" s="10" t="s">
        <v>149</v>
      </c>
      <c r="E38" s="8" t="s">
        <v>150</v>
      </c>
    </row>
    <row r="39" spans="1:5" ht="33" customHeight="1">
      <c r="A39" s="9">
        <v>34</v>
      </c>
      <c r="B39" s="8" t="s">
        <v>153</v>
      </c>
      <c r="C39" s="9" t="s">
        <v>28</v>
      </c>
      <c r="D39" s="10" t="s">
        <v>154</v>
      </c>
      <c r="E39" s="8" t="s">
        <v>155</v>
      </c>
    </row>
    <row r="40" spans="1:5" ht="33" customHeight="1">
      <c r="A40" s="9">
        <v>35</v>
      </c>
      <c r="B40" s="8" t="s">
        <v>158</v>
      </c>
      <c r="C40" s="9" t="s">
        <v>28</v>
      </c>
      <c r="D40" s="10" t="s">
        <v>159</v>
      </c>
      <c r="E40" s="8" t="s">
        <v>160</v>
      </c>
    </row>
    <row r="41" spans="1:5" ht="33" customHeight="1">
      <c r="A41" s="9">
        <v>36</v>
      </c>
      <c r="B41" s="8" t="s">
        <v>163</v>
      </c>
      <c r="C41" s="9" t="s">
        <v>28</v>
      </c>
      <c r="D41" s="10" t="s">
        <v>164</v>
      </c>
      <c r="E41" s="8" t="s">
        <v>160</v>
      </c>
    </row>
    <row r="42" spans="1:5" ht="33" customHeight="1">
      <c r="A42" s="9">
        <v>37</v>
      </c>
      <c r="B42" s="8" t="s">
        <v>166</v>
      </c>
      <c r="C42" s="9" t="s">
        <v>28</v>
      </c>
      <c r="D42" s="10" t="s">
        <v>167</v>
      </c>
      <c r="E42" s="8" t="s">
        <v>160</v>
      </c>
    </row>
    <row r="43" spans="1:5">
      <c r="A43" s="9">
        <v>38</v>
      </c>
      <c r="B43" s="8" t="s">
        <v>169</v>
      </c>
      <c r="C43" s="9" t="s">
        <v>28</v>
      </c>
      <c r="D43" s="10" t="s">
        <v>170</v>
      </c>
      <c r="E43" s="8" t="s">
        <v>160</v>
      </c>
    </row>
    <row r="44" spans="1:5" ht="33" customHeight="1">
      <c r="A44" s="9">
        <v>39</v>
      </c>
      <c r="B44" s="8" t="s">
        <v>172</v>
      </c>
      <c r="C44" s="9" t="s">
        <v>28</v>
      </c>
      <c r="D44" s="10" t="s">
        <v>173</v>
      </c>
      <c r="E44" s="8" t="s">
        <v>160</v>
      </c>
    </row>
    <row r="45" spans="1:5" ht="33" customHeight="1">
      <c r="A45" s="9">
        <v>40</v>
      </c>
      <c r="B45" s="8" t="s">
        <v>175</v>
      </c>
      <c r="C45" s="9" t="s">
        <v>28</v>
      </c>
      <c r="D45" s="10" t="s">
        <v>176</v>
      </c>
      <c r="E45" s="8" t="s">
        <v>160</v>
      </c>
    </row>
    <row r="46" spans="1:5" ht="33" customHeight="1">
      <c r="A46" s="9">
        <v>41</v>
      </c>
      <c r="B46" s="8" t="s">
        <v>178</v>
      </c>
      <c r="C46" s="9" t="s">
        <v>28</v>
      </c>
      <c r="D46" s="10" t="s">
        <v>179</v>
      </c>
      <c r="E46" s="8" t="s">
        <v>160</v>
      </c>
    </row>
    <row r="47" spans="1:5" ht="33" customHeight="1">
      <c r="A47" s="9">
        <v>42</v>
      </c>
      <c r="B47" s="8" t="s">
        <v>181</v>
      </c>
      <c r="C47" s="9" t="s">
        <v>28</v>
      </c>
      <c r="D47" s="10" t="s">
        <v>182</v>
      </c>
      <c r="E47" s="8" t="s">
        <v>183</v>
      </c>
    </row>
    <row r="48" spans="1:5" ht="33" customHeight="1">
      <c r="A48" s="9">
        <v>43</v>
      </c>
      <c r="B48" s="8" t="s">
        <v>186</v>
      </c>
      <c r="C48" s="9" t="s">
        <v>28</v>
      </c>
      <c r="D48" s="10" t="s">
        <v>187</v>
      </c>
      <c r="E48" s="8" t="s">
        <v>188</v>
      </c>
    </row>
    <row r="49" spans="1:6" ht="33" customHeight="1">
      <c r="A49" s="9">
        <v>44</v>
      </c>
      <c r="B49" s="8" t="s">
        <v>191</v>
      </c>
      <c r="C49" s="9" t="s">
        <v>28</v>
      </c>
      <c r="D49" s="10" t="s">
        <v>192</v>
      </c>
      <c r="E49" s="8" t="s">
        <v>193</v>
      </c>
    </row>
    <row r="50" spans="1:6" ht="33" customHeight="1">
      <c r="A50" s="9">
        <v>45</v>
      </c>
      <c r="B50" s="8" t="s">
        <v>195</v>
      </c>
      <c r="C50" s="9" t="s">
        <v>28</v>
      </c>
      <c r="D50" s="10" t="s">
        <v>196</v>
      </c>
      <c r="E50" s="8" t="s">
        <v>197</v>
      </c>
    </row>
    <row r="51" spans="1:6" ht="33" customHeight="1">
      <c r="A51" s="9">
        <v>46</v>
      </c>
      <c r="B51" s="8" t="s">
        <v>15</v>
      </c>
      <c r="C51" s="9" t="s">
        <v>16</v>
      </c>
      <c r="D51" s="10" t="s">
        <v>200</v>
      </c>
      <c r="E51" s="8" t="s">
        <v>201</v>
      </c>
    </row>
    <row r="52" spans="1:6" s="1" customFormat="1" ht="48" customHeight="1">
      <c r="A52" s="9">
        <v>47</v>
      </c>
      <c r="B52" s="6" t="s">
        <v>205</v>
      </c>
      <c r="C52" s="5" t="s">
        <v>28</v>
      </c>
      <c r="D52" s="7" t="s">
        <v>206</v>
      </c>
      <c r="E52" s="6" t="s">
        <v>207</v>
      </c>
      <c r="F52" s="14"/>
    </row>
    <row r="53" spans="1:6" ht="48" customHeight="1">
      <c r="A53" s="9">
        <v>48</v>
      </c>
      <c r="B53" s="8" t="s">
        <v>210</v>
      </c>
      <c r="C53" s="9" t="s">
        <v>34</v>
      </c>
      <c r="D53" s="10" t="s">
        <v>211</v>
      </c>
      <c r="E53" s="8" t="s">
        <v>212</v>
      </c>
    </row>
    <row r="54" spans="1:6" ht="48" customHeight="1">
      <c r="A54" s="9">
        <v>49</v>
      </c>
      <c r="B54" s="8" t="s">
        <v>215</v>
      </c>
      <c r="C54" s="9" t="s">
        <v>34</v>
      </c>
      <c r="D54" s="10" t="s">
        <v>216</v>
      </c>
      <c r="E54" s="8" t="s">
        <v>217</v>
      </c>
    </row>
    <row r="55" spans="1:6" s="1" customFormat="1" ht="33" customHeight="1">
      <c r="A55" s="9">
        <v>50</v>
      </c>
      <c r="B55" s="6" t="s">
        <v>220</v>
      </c>
      <c r="C55" s="5" t="s">
        <v>28</v>
      </c>
      <c r="D55" s="7" t="s">
        <v>221</v>
      </c>
      <c r="E55" s="6" t="s">
        <v>222</v>
      </c>
      <c r="F55" s="14"/>
    </row>
    <row r="56" spans="1:6" ht="33" customHeight="1">
      <c r="A56" s="9">
        <v>51</v>
      </c>
      <c r="B56" s="8" t="s">
        <v>235</v>
      </c>
      <c r="C56" s="9" t="s">
        <v>28</v>
      </c>
      <c r="D56" s="10" t="s">
        <v>236</v>
      </c>
      <c r="E56" s="8" t="s">
        <v>237</v>
      </c>
    </row>
    <row r="57" spans="1:6" s="1" customFormat="1" ht="33" customHeight="1">
      <c r="A57" s="9">
        <v>52</v>
      </c>
      <c r="B57" s="6" t="s">
        <v>241</v>
      </c>
      <c r="C57" s="5" t="s">
        <v>16</v>
      </c>
      <c r="D57" s="7" t="s">
        <v>242</v>
      </c>
      <c r="E57" s="6" t="s">
        <v>243</v>
      </c>
      <c r="F57" s="14"/>
    </row>
    <row r="58" spans="1:6" s="1" customFormat="1" ht="33" customHeight="1">
      <c r="A58" s="9">
        <v>53</v>
      </c>
      <c r="B58" s="6" t="s">
        <v>246</v>
      </c>
      <c r="C58" s="5" t="s">
        <v>28</v>
      </c>
      <c r="D58" s="7" t="s">
        <v>247</v>
      </c>
      <c r="E58" s="6" t="s">
        <v>248</v>
      </c>
      <c r="F58" s="14"/>
    </row>
    <row r="59" spans="1:6" s="1" customFormat="1" ht="33" customHeight="1">
      <c r="A59" s="9">
        <v>54</v>
      </c>
      <c r="B59" s="6" t="s">
        <v>250</v>
      </c>
      <c r="C59" s="5" t="s">
        <v>28</v>
      </c>
      <c r="D59" s="7" t="s">
        <v>251</v>
      </c>
      <c r="E59" s="6" t="s">
        <v>252</v>
      </c>
      <c r="F59" s="14"/>
    </row>
    <row r="60" spans="1:6" s="1" customFormat="1" ht="33" customHeight="1">
      <c r="A60" s="9">
        <v>55</v>
      </c>
      <c r="B60" s="6" t="s">
        <v>254</v>
      </c>
      <c r="C60" s="5" t="s">
        <v>16</v>
      </c>
      <c r="D60" s="7" t="s">
        <v>255</v>
      </c>
      <c r="E60" s="6" t="s">
        <v>256</v>
      </c>
      <c r="F60" s="14"/>
    </row>
    <row r="61" spans="1:6" s="1" customFormat="1" ht="33" customHeight="1">
      <c r="A61" s="9">
        <v>56</v>
      </c>
      <c r="B61" s="6" t="s">
        <v>254</v>
      </c>
      <c r="C61" s="5" t="s">
        <v>28</v>
      </c>
      <c r="D61" s="7" t="s">
        <v>258</v>
      </c>
      <c r="E61" s="6" t="s">
        <v>256</v>
      </c>
      <c r="F61" s="14"/>
    </row>
    <row r="62" spans="1:6" s="1" customFormat="1" ht="33" customHeight="1">
      <c r="A62" s="9">
        <v>57</v>
      </c>
      <c r="B62" s="6" t="s">
        <v>260</v>
      </c>
      <c r="C62" s="5" t="s">
        <v>28</v>
      </c>
      <c r="D62" s="7" t="s">
        <v>261</v>
      </c>
      <c r="E62" s="6" t="s">
        <v>252</v>
      </c>
      <c r="F62" s="14"/>
    </row>
    <row r="63" spans="1:6" s="1" customFormat="1" ht="33" customHeight="1">
      <c r="A63" s="9">
        <v>58</v>
      </c>
      <c r="B63" s="6" t="s">
        <v>264</v>
      </c>
      <c r="C63" s="5" t="s">
        <v>16</v>
      </c>
      <c r="D63" s="7" t="s">
        <v>265</v>
      </c>
      <c r="E63" s="6" t="s">
        <v>243</v>
      </c>
      <c r="F63" s="14"/>
    </row>
    <row r="64" spans="1:6" s="1" customFormat="1" ht="33" customHeight="1">
      <c r="A64" s="9">
        <v>59</v>
      </c>
      <c r="B64" s="6" t="s">
        <v>268</v>
      </c>
      <c r="C64" s="5" t="s">
        <v>28</v>
      </c>
      <c r="D64" s="7" t="s">
        <v>269</v>
      </c>
      <c r="E64" s="6" t="s">
        <v>243</v>
      </c>
      <c r="F64" s="14"/>
    </row>
    <row r="65" spans="1:6" s="1" customFormat="1" ht="33" customHeight="1">
      <c r="A65" s="9">
        <v>60</v>
      </c>
      <c r="B65" s="6" t="s">
        <v>271</v>
      </c>
      <c r="C65" s="5" t="s">
        <v>28</v>
      </c>
      <c r="D65" s="7" t="s">
        <v>272</v>
      </c>
      <c r="E65" s="6" t="s">
        <v>252</v>
      </c>
      <c r="F65" s="14"/>
    </row>
    <row r="66" spans="1:6" s="1" customFormat="1" ht="33" customHeight="1">
      <c r="A66" s="9">
        <v>61</v>
      </c>
      <c r="B66" s="6" t="s">
        <v>274</v>
      </c>
      <c r="C66" s="5" t="s">
        <v>28</v>
      </c>
      <c r="D66" s="7" t="s">
        <v>275</v>
      </c>
      <c r="E66" s="6" t="s">
        <v>252</v>
      </c>
      <c r="F66" s="14"/>
    </row>
    <row r="67" spans="1:6" ht="33" customHeight="1">
      <c r="A67" s="9">
        <v>62</v>
      </c>
      <c r="B67" s="8" t="s">
        <v>277</v>
      </c>
      <c r="C67" s="9" t="s">
        <v>34</v>
      </c>
      <c r="D67" s="10" t="s">
        <v>278</v>
      </c>
      <c r="E67" s="8" t="s">
        <v>279</v>
      </c>
    </row>
    <row r="68" spans="1:6" ht="33" customHeight="1">
      <c r="A68" s="9">
        <v>63</v>
      </c>
      <c r="B68" s="8" t="s">
        <v>281</v>
      </c>
      <c r="C68" s="9" t="s">
        <v>34</v>
      </c>
      <c r="D68" s="10" t="s">
        <v>282</v>
      </c>
      <c r="E68" s="8" t="s">
        <v>279</v>
      </c>
    </row>
    <row r="69" spans="1:6" ht="33" customHeight="1">
      <c r="A69" s="9">
        <v>64</v>
      </c>
      <c r="B69" s="8" t="s">
        <v>284</v>
      </c>
      <c r="C69" s="9" t="s">
        <v>34</v>
      </c>
      <c r="D69" s="10" t="s">
        <v>285</v>
      </c>
      <c r="E69" s="8" t="s">
        <v>286</v>
      </c>
    </row>
    <row r="70" spans="1:6" ht="33" customHeight="1">
      <c r="A70" s="9">
        <v>65</v>
      </c>
      <c r="B70" s="8" t="s">
        <v>288</v>
      </c>
      <c r="C70" s="9" t="s">
        <v>34</v>
      </c>
      <c r="D70" s="10" t="s">
        <v>289</v>
      </c>
      <c r="E70" s="8" t="s">
        <v>286</v>
      </c>
    </row>
    <row r="71" spans="1:6" ht="33" customHeight="1">
      <c r="A71" s="9">
        <v>66</v>
      </c>
      <c r="B71" s="8" t="s">
        <v>291</v>
      </c>
      <c r="C71" s="9" t="s">
        <v>34</v>
      </c>
      <c r="D71" s="10" t="s">
        <v>292</v>
      </c>
      <c r="E71" s="8" t="s">
        <v>293</v>
      </c>
    </row>
    <row r="72" spans="1:6" ht="33" customHeight="1">
      <c r="A72" s="9">
        <v>67</v>
      </c>
      <c r="B72" s="8" t="s">
        <v>291</v>
      </c>
      <c r="C72" s="9" t="s">
        <v>34</v>
      </c>
      <c r="D72" s="10" t="s">
        <v>295</v>
      </c>
      <c r="E72" s="8" t="s">
        <v>286</v>
      </c>
    </row>
    <row r="73" spans="1:6" ht="33" customHeight="1">
      <c r="A73" s="9">
        <v>68</v>
      </c>
      <c r="B73" s="8" t="s">
        <v>291</v>
      </c>
      <c r="C73" s="9" t="s">
        <v>34</v>
      </c>
      <c r="D73" s="10" t="s">
        <v>297</v>
      </c>
      <c r="E73" s="8" t="s">
        <v>298</v>
      </c>
    </row>
    <row r="74" spans="1:6" ht="33" customHeight="1">
      <c r="A74" s="9">
        <v>69</v>
      </c>
      <c r="B74" s="8" t="s">
        <v>300</v>
      </c>
      <c r="C74" s="9" t="s">
        <v>34</v>
      </c>
      <c r="D74" s="10" t="s">
        <v>301</v>
      </c>
      <c r="E74" s="8" t="s">
        <v>286</v>
      </c>
    </row>
    <row r="75" spans="1:6" ht="33" customHeight="1">
      <c r="A75" s="9">
        <v>70</v>
      </c>
      <c r="B75" s="8" t="s">
        <v>300</v>
      </c>
      <c r="C75" s="9" t="s">
        <v>34</v>
      </c>
      <c r="D75" s="10" t="s">
        <v>303</v>
      </c>
      <c r="E75" s="8" t="s">
        <v>304</v>
      </c>
    </row>
    <row r="76" spans="1:6" ht="33" customHeight="1">
      <c r="A76" s="9">
        <v>71</v>
      </c>
      <c r="B76" s="8" t="s">
        <v>306</v>
      </c>
      <c r="C76" s="9" t="s">
        <v>34</v>
      </c>
      <c r="D76" s="10" t="s">
        <v>307</v>
      </c>
      <c r="E76" s="8" t="s">
        <v>286</v>
      </c>
    </row>
    <row r="77" spans="1:6" ht="33" customHeight="1">
      <c r="A77" s="9">
        <v>72</v>
      </c>
      <c r="B77" s="8" t="s">
        <v>308</v>
      </c>
      <c r="C77" s="9" t="s">
        <v>34</v>
      </c>
      <c r="D77" s="10" t="s">
        <v>309</v>
      </c>
      <c r="E77" s="8" t="s">
        <v>310</v>
      </c>
    </row>
    <row r="78" spans="1:6" ht="33" customHeight="1">
      <c r="A78" s="9">
        <v>73</v>
      </c>
      <c r="B78" s="8" t="s">
        <v>281</v>
      </c>
      <c r="C78" s="9" t="s">
        <v>28</v>
      </c>
      <c r="D78" s="10" t="s">
        <v>313</v>
      </c>
      <c r="E78" s="8" t="s">
        <v>314</v>
      </c>
    </row>
    <row r="79" spans="1:6" ht="48.75" customHeight="1">
      <c r="A79" s="9">
        <v>74</v>
      </c>
      <c r="B79" s="8" t="s">
        <v>277</v>
      </c>
      <c r="C79" s="9" t="s">
        <v>34</v>
      </c>
      <c r="D79" s="10" t="s">
        <v>316</v>
      </c>
      <c r="E79" s="8" t="s">
        <v>317</v>
      </c>
    </row>
    <row r="80" spans="1:6" ht="48.75" customHeight="1">
      <c r="A80" s="9">
        <v>75</v>
      </c>
      <c r="B80" s="8" t="s">
        <v>281</v>
      </c>
      <c r="C80" s="9" t="s">
        <v>34</v>
      </c>
      <c r="D80" s="10" t="s">
        <v>319</v>
      </c>
      <c r="E80" s="8" t="s">
        <v>317</v>
      </c>
    </row>
    <row r="81" spans="1:6" s="1" customFormat="1" ht="48.75" customHeight="1">
      <c r="A81" s="9">
        <v>76</v>
      </c>
      <c r="B81" s="6" t="s">
        <v>322</v>
      </c>
      <c r="C81" s="5" t="s">
        <v>28</v>
      </c>
      <c r="D81" s="7" t="s">
        <v>323</v>
      </c>
      <c r="E81" s="6" t="s">
        <v>324</v>
      </c>
      <c r="F81" s="14"/>
    </row>
    <row r="82" spans="1:6" ht="48.75" customHeight="1">
      <c r="A82" s="9">
        <v>77</v>
      </c>
      <c r="B82" s="6" t="s">
        <v>327</v>
      </c>
      <c r="C82" s="5" t="s">
        <v>28</v>
      </c>
      <c r="D82" s="7" t="s">
        <v>328</v>
      </c>
      <c r="E82" s="6" t="s">
        <v>324</v>
      </c>
      <c r="F82" s="14"/>
    </row>
    <row r="153" ht="17.25" customHeight="1"/>
    <row r="154" ht="17.25" customHeight="1"/>
    <row r="157" ht="15" customHeight="1"/>
    <row r="159" ht="15" customHeight="1"/>
    <row r="319" ht="15" customHeight="1"/>
    <row r="342" ht="15" customHeight="1"/>
  </sheetData>
  <mergeCells count="7">
    <mergeCell ref="A1:E1"/>
    <mergeCell ref="A3:E3"/>
    <mergeCell ref="A4:A5"/>
    <mergeCell ref="B4:B5"/>
    <mergeCell ref="C4:C5"/>
    <mergeCell ref="D4:D5"/>
    <mergeCell ref="E4:E5"/>
  </mergeCells>
  <printOptions horizontalCentered="1"/>
  <pageMargins left="0.2" right="0.27986111111111101" top="0.75" bottom="0.75" header="0.3" footer="0.3"/>
  <pageSetup paperSize="9" scale="75" orientation="portrait" verticalDpi="360" r:id="rId1"/>
  <rowBreaks count="2" manualBreakCount="2">
    <brk id="62" max="4" man="1"/>
    <brk id="8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59"/>
  <sheetViews>
    <sheetView topLeftCell="A31" zoomScale="85" zoomScaleNormal="85" workbookViewId="0">
      <selection activeCell="A45" sqref="A45:J45"/>
    </sheetView>
  </sheetViews>
  <sheetFormatPr defaultColWidth="9" defaultRowHeight="14.4"/>
  <cols>
    <col min="1" max="1" width="5.33203125" customWidth="1"/>
    <col min="2" max="2" width="17.44140625" style="4" customWidth="1"/>
    <col min="3" max="3" width="6.6640625" style="4" customWidth="1"/>
    <col min="4" max="4" width="13.33203125" style="4" customWidth="1"/>
    <col min="5" max="5" width="10.5546875" style="4" customWidth="1"/>
    <col min="6" max="6" width="14.33203125" style="3" customWidth="1"/>
    <col min="7" max="7" width="14.6640625" style="2" customWidth="1"/>
    <col min="8" max="8" width="13.88671875" style="3" customWidth="1"/>
    <col min="9" max="9" width="9.109375" style="3"/>
    <col min="10" max="10" width="16" style="3" customWidth="1"/>
  </cols>
  <sheetData>
    <row r="1" spans="1:10">
      <c r="A1" s="242" t="s">
        <v>0</v>
      </c>
      <c r="B1" s="243"/>
      <c r="C1" s="243"/>
      <c r="D1" s="243"/>
      <c r="E1" s="243"/>
      <c r="F1" s="243"/>
      <c r="G1" s="243"/>
      <c r="H1" s="243"/>
      <c r="I1" s="243"/>
      <c r="J1" s="244"/>
    </row>
    <row r="2" spans="1:10">
      <c r="A2" s="245"/>
      <c r="B2" s="246"/>
      <c r="C2" s="246"/>
      <c r="D2" s="246"/>
      <c r="E2" s="246"/>
      <c r="F2" s="246"/>
      <c r="G2" s="246"/>
      <c r="H2" s="246"/>
      <c r="I2" s="246"/>
      <c r="J2" s="247"/>
    </row>
    <row r="3" spans="1:10" ht="28.8">
      <c r="A3" s="218" t="s">
        <v>1</v>
      </c>
      <c r="B3" s="219"/>
      <c r="C3" s="219"/>
      <c r="D3" s="219"/>
      <c r="E3" s="219"/>
      <c r="F3" s="219"/>
      <c r="G3" s="219"/>
      <c r="H3" s="219"/>
      <c r="I3" s="219"/>
      <c r="J3" s="220"/>
    </row>
    <row r="4" spans="1:10" ht="23.4">
      <c r="A4" s="254" t="s">
        <v>583</v>
      </c>
      <c r="B4" s="254"/>
      <c r="C4" s="254"/>
      <c r="D4" s="254"/>
      <c r="E4" s="254"/>
      <c r="F4" s="254"/>
      <c r="G4" s="254"/>
      <c r="H4" s="254"/>
      <c r="I4" s="254"/>
      <c r="J4" s="254"/>
    </row>
    <row r="5" spans="1:10">
      <c r="A5" s="224" t="s">
        <v>3</v>
      </c>
      <c r="B5" s="224" t="s">
        <v>4</v>
      </c>
      <c r="C5" s="224" t="s">
        <v>5</v>
      </c>
      <c r="D5" s="224" t="s">
        <v>7</v>
      </c>
      <c r="E5" s="224" t="s">
        <v>584</v>
      </c>
      <c r="F5" s="224" t="s">
        <v>9</v>
      </c>
      <c r="G5" s="256" t="s">
        <v>10</v>
      </c>
      <c r="H5" s="224" t="s">
        <v>11</v>
      </c>
      <c r="I5" s="224" t="s">
        <v>12</v>
      </c>
      <c r="J5" s="224" t="s">
        <v>13</v>
      </c>
    </row>
    <row r="6" spans="1:10" ht="42.75" customHeight="1">
      <c r="A6" s="224"/>
      <c r="B6" s="224"/>
      <c r="C6" s="224"/>
      <c r="D6" s="224"/>
      <c r="E6" s="224"/>
      <c r="F6" s="224"/>
      <c r="G6" s="256"/>
      <c r="H6" s="224"/>
      <c r="I6" s="224"/>
      <c r="J6" s="224"/>
    </row>
    <row r="7" spans="1:10">
      <c r="A7" s="255" t="s">
        <v>233</v>
      </c>
      <c r="B7" s="255"/>
      <c r="C7" s="255"/>
      <c r="D7" s="255"/>
      <c r="E7" s="255"/>
      <c r="F7" s="255"/>
      <c r="G7" s="255"/>
      <c r="H7" s="255"/>
      <c r="I7" s="255"/>
      <c r="J7" s="255"/>
    </row>
    <row r="8" spans="1:10" ht="129.6">
      <c r="A8" s="78">
        <v>1</v>
      </c>
      <c r="B8" s="79" t="s">
        <v>585</v>
      </c>
      <c r="C8" s="80" t="s">
        <v>28</v>
      </c>
      <c r="D8" s="81"/>
      <c r="E8" s="81"/>
      <c r="F8" s="80" t="s">
        <v>586</v>
      </c>
      <c r="G8" s="82" t="s">
        <v>587</v>
      </c>
      <c r="H8" s="80" t="s">
        <v>588</v>
      </c>
      <c r="I8" s="9"/>
      <c r="J8" s="9"/>
    </row>
    <row r="9" spans="1:10">
      <c r="A9" s="255" t="s">
        <v>204</v>
      </c>
      <c r="B9" s="255"/>
      <c r="C9" s="255"/>
      <c r="D9" s="255"/>
      <c r="E9" s="255"/>
      <c r="F9" s="255"/>
      <c r="G9" s="255"/>
      <c r="H9" s="255"/>
      <c r="I9" s="255"/>
      <c r="J9" s="255"/>
    </row>
    <row r="10" spans="1:10" ht="115.2">
      <c r="A10" s="78">
        <v>1</v>
      </c>
      <c r="B10" s="79" t="s">
        <v>589</v>
      </c>
      <c r="C10" s="80" t="s">
        <v>28</v>
      </c>
      <c r="D10" s="81"/>
      <c r="E10" s="81"/>
      <c r="F10" s="80" t="s">
        <v>590</v>
      </c>
      <c r="G10" s="82" t="s">
        <v>591</v>
      </c>
      <c r="H10" s="80" t="s">
        <v>592</v>
      </c>
      <c r="I10" s="9"/>
      <c r="J10" s="9"/>
    </row>
    <row r="11" spans="1:10">
      <c r="A11" s="255" t="s">
        <v>234</v>
      </c>
      <c r="B11" s="255"/>
      <c r="C11" s="255"/>
      <c r="D11" s="255"/>
      <c r="E11" s="255"/>
      <c r="F11" s="255"/>
      <c r="G11" s="255"/>
      <c r="H11" s="255"/>
      <c r="I11" s="255"/>
      <c r="J11" s="255"/>
    </row>
    <row r="12" spans="1:10" ht="86.4">
      <c r="A12" s="78">
        <v>1</v>
      </c>
      <c r="B12" s="79" t="s">
        <v>593</v>
      </c>
      <c r="C12" s="80" t="s">
        <v>28</v>
      </c>
      <c r="D12" s="81"/>
      <c r="E12" s="81"/>
      <c r="F12" s="80" t="s">
        <v>594</v>
      </c>
      <c r="G12" s="82" t="s">
        <v>595</v>
      </c>
      <c r="H12" s="80" t="s">
        <v>596</v>
      </c>
      <c r="I12" s="9"/>
      <c r="J12" s="9"/>
    </row>
    <row r="13" spans="1:10">
      <c r="A13" s="255" t="s">
        <v>230</v>
      </c>
      <c r="B13" s="255"/>
      <c r="C13" s="255"/>
      <c r="D13" s="255"/>
      <c r="E13" s="255"/>
      <c r="F13" s="255"/>
      <c r="G13" s="255"/>
      <c r="H13" s="255"/>
      <c r="I13" s="255"/>
      <c r="J13" s="255"/>
    </row>
    <row r="14" spans="1:10" ht="72">
      <c r="A14" s="78">
        <v>1</v>
      </c>
      <c r="B14" s="79" t="s">
        <v>597</v>
      </c>
      <c r="C14" s="80" t="s">
        <v>28</v>
      </c>
      <c r="D14" s="81"/>
      <c r="E14" s="81"/>
      <c r="F14" s="80" t="s">
        <v>598</v>
      </c>
      <c r="G14" s="82" t="s">
        <v>599</v>
      </c>
      <c r="H14" s="5"/>
      <c r="I14" s="9"/>
      <c r="J14" s="9"/>
    </row>
    <row r="15" spans="1:10" ht="72">
      <c r="A15" s="78">
        <v>2</v>
      </c>
      <c r="B15" s="79" t="s">
        <v>597</v>
      </c>
      <c r="C15" s="80" t="s">
        <v>28</v>
      </c>
      <c r="D15" s="81"/>
      <c r="E15" s="81"/>
      <c r="F15" s="80" t="s">
        <v>600</v>
      </c>
      <c r="G15" s="82" t="s">
        <v>599</v>
      </c>
      <c r="H15" s="5"/>
      <c r="I15" s="9"/>
      <c r="J15" s="9"/>
    </row>
    <row r="16" spans="1:10">
      <c r="A16" s="255" t="s">
        <v>509</v>
      </c>
      <c r="B16" s="255"/>
      <c r="C16" s="255"/>
      <c r="D16" s="255"/>
      <c r="E16" s="255"/>
      <c r="F16" s="255"/>
      <c r="G16" s="255"/>
      <c r="H16" s="255"/>
      <c r="I16" s="255"/>
      <c r="J16" s="255"/>
    </row>
    <row r="17" spans="1:10" ht="72">
      <c r="A17" s="78">
        <v>1</v>
      </c>
      <c r="B17" s="79" t="s">
        <v>601</v>
      </c>
      <c r="C17" s="80" t="s">
        <v>28</v>
      </c>
      <c r="D17" s="81"/>
      <c r="E17" s="81"/>
      <c r="F17" s="80" t="s">
        <v>602</v>
      </c>
      <c r="G17" s="82" t="s">
        <v>603</v>
      </c>
      <c r="H17" s="5"/>
      <c r="I17" s="9"/>
      <c r="J17" s="9"/>
    </row>
    <row r="18" spans="1:10">
      <c r="A18" s="258" t="s">
        <v>330</v>
      </c>
      <c r="B18" s="258"/>
      <c r="C18" s="258"/>
      <c r="D18" s="258"/>
      <c r="E18" s="258"/>
      <c r="F18" s="258"/>
      <c r="G18" s="258"/>
      <c r="H18" s="258"/>
      <c r="I18" s="258"/>
      <c r="J18" s="258"/>
    </row>
    <row r="19" spans="1:10">
      <c r="A19" s="224" t="s">
        <v>3</v>
      </c>
      <c r="B19" s="224" t="s">
        <v>4</v>
      </c>
      <c r="C19" s="224" t="s">
        <v>5</v>
      </c>
      <c r="D19" s="224" t="s">
        <v>7</v>
      </c>
      <c r="E19" s="224" t="s">
        <v>584</v>
      </c>
      <c r="F19" s="224" t="s">
        <v>9</v>
      </c>
      <c r="G19" s="256" t="s">
        <v>10</v>
      </c>
      <c r="H19" s="224" t="s">
        <v>11</v>
      </c>
      <c r="I19" s="224" t="s">
        <v>12</v>
      </c>
      <c r="J19" s="224" t="s">
        <v>13</v>
      </c>
    </row>
    <row r="20" spans="1:10" ht="60" customHeight="1">
      <c r="A20" s="224"/>
      <c r="B20" s="224"/>
      <c r="C20" s="224"/>
      <c r="D20" s="224"/>
      <c r="E20" s="224"/>
      <c r="F20" s="224"/>
      <c r="G20" s="256"/>
      <c r="H20" s="224"/>
      <c r="I20" s="224"/>
      <c r="J20" s="224"/>
    </row>
    <row r="21" spans="1:10">
      <c r="A21" s="257" t="s">
        <v>233</v>
      </c>
      <c r="B21" s="257"/>
      <c r="C21" s="257"/>
      <c r="D21" s="257"/>
      <c r="E21" s="257"/>
      <c r="F21" s="257"/>
      <c r="G21" s="257"/>
      <c r="H21" s="257"/>
      <c r="I21" s="257"/>
      <c r="J21" s="257"/>
    </row>
    <row r="22" spans="1:10" ht="115.2">
      <c r="A22" s="78">
        <v>1</v>
      </c>
      <c r="B22" s="79" t="s">
        <v>604</v>
      </c>
      <c r="C22" s="80" t="s">
        <v>22</v>
      </c>
      <c r="D22" s="81"/>
      <c r="E22" s="81"/>
      <c r="F22" s="80" t="s">
        <v>605</v>
      </c>
      <c r="G22" s="82" t="s">
        <v>606</v>
      </c>
      <c r="H22" s="80" t="s">
        <v>607</v>
      </c>
      <c r="I22" s="9"/>
      <c r="J22" s="9"/>
    </row>
    <row r="23" spans="1:10" ht="129.6">
      <c r="A23" s="78">
        <v>2</v>
      </c>
      <c r="B23" s="79" t="s">
        <v>608</v>
      </c>
      <c r="C23" s="80" t="s">
        <v>22</v>
      </c>
      <c r="D23" s="81"/>
      <c r="E23" s="81"/>
      <c r="F23" s="80" t="s">
        <v>609</v>
      </c>
      <c r="G23" s="82" t="s">
        <v>587</v>
      </c>
      <c r="H23" s="80" t="s">
        <v>610</v>
      </c>
      <c r="I23" s="9"/>
      <c r="J23" s="9"/>
    </row>
    <row r="24" spans="1:10">
      <c r="A24" s="257" t="s">
        <v>234</v>
      </c>
      <c r="B24" s="257"/>
      <c r="C24" s="257"/>
      <c r="D24" s="257"/>
      <c r="E24" s="257"/>
      <c r="F24" s="257"/>
      <c r="G24" s="257"/>
      <c r="H24" s="257"/>
      <c r="I24" s="257"/>
      <c r="J24" s="257"/>
    </row>
    <row r="25" spans="1:10" ht="86.4">
      <c r="A25" s="78">
        <v>1</v>
      </c>
      <c r="B25" s="79" t="s">
        <v>593</v>
      </c>
      <c r="C25" s="5" t="s">
        <v>22</v>
      </c>
      <c r="D25" s="81"/>
      <c r="E25" s="81"/>
      <c r="F25" s="80" t="s">
        <v>611</v>
      </c>
      <c r="G25" s="82" t="s">
        <v>612</v>
      </c>
      <c r="H25" s="80" t="s">
        <v>613</v>
      </c>
      <c r="I25" s="9"/>
      <c r="J25" s="9"/>
    </row>
    <row r="26" spans="1:10">
      <c r="A26" s="257" t="s">
        <v>321</v>
      </c>
      <c r="B26" s="257"/>
      <c r="C26" s="257"/>
      <c r="D26" s="257"/>
      <c r="E26" s="257"/>
      <c r="F26" s="257"/>
      <c r="G26" s="257"/>
      <c r="H26" s="257"/>
      <c r="I26" s="257"/>
      <c r="J26" s="257"/>
    </row>
    <row r="27" spans="1:10" ht="86.4">
      <c r="A27" s="78">
        <v>1</v>
      </c>
      <c r="B27" s="79" t="s">
        <v>614</v>
      </c>
      <c r="C27" s="80" t="s">
        <v>22</v>
      </c>
      <c r="D27" s="81"/>
      <c r="E27" s="81"/>
      <c r="F27" s="80" t="s">
        <v>615</v>
      </c>
      <c r="G27" s="82" t="s">
        <v>616</v>
      </c>
      <c r="H27" s="80" t="s">
        <v>617</v>
      </c>
      <c r="I27" s="9"/>
      <c r="J27" s="9"/>
    </row>
    <row r="28" spans="1:10" ht="144">
      <c r="A28" s="78">
        <v>2</v>
      </c>
      <c r="B28" s="79" t="s">
        <v>618</v>
      </c>
      <c r="C28" s="80" t="s">
        <v>22</v>
      </c>
      <c r="D28" s="81"/>
      <c r="E28" s="81"/>
      <c r="F28" s="80" t="s">
        <v>619</v>
      </c>
      <c r="G28" s="82" t="s">
        <v>620</v>
      </c>
      <c r="H28" s="80" t="s">
        <v>621</v>
      </c>
      <c r="I28" s="9"/>
      <c r="J28" s="9"/>
    </row>
    <row r="29" spans="1:10">
      <c r="A29" s="257" t="s">
        <v>230</v>
      </c>
      <c r="B29" s="257"/>
      <c r="C29" s="257"/>
      <c r="D29" s="257"/>
      <c r="E29" s="257"/>
      <c r="F29" s="257"/>
      <c r="G29" s="257"/>
      <c r="H29" s="257"/>
      <c r="I29" s="257"/>
      <c r="J29" s="257"/>
    </row>
    <row r="30" spans="1:10" ht="72">
      <c r="A30" s="78">
        <v>1</v>
      </c>
      <c r="B30" s="79" t="s">
        <v>622</v>
      </c>
      <c r="C30" s="80" t="s">
        <v>22</v>
      </c>
      <c r="D30" s="81"/>
      <c r="E30" s="81"/>
      <c r="F30" s="80" t="s">
        <v>623</v>
      </c>
      <c r="G30" s="82" t="s">
        <v>624</v>
      </c>
      <c r="H30" s="80" t="s">
        <v>625</v>
      </c>
      <c r="I30" s="9"/>
      <c r="J30" s="9"/>
    </row>
    <row r="31" spans="1:10" ht="72">
      <c r="A31" s="78">
        <v>2</v>
      </c>
      <c r="B31" s="79" t="s">
        <v>622</v>
      </c>
      <c r="C31" s="80" t="s">
        <v>22</v>
      </c>
      <c r="D31" s="81"/>
      <c r="E31" s="81"/>
      <c r="F31" s="80" t="s">
        <v>626</v>
      </c>
      <c r="G31" s="82" t="s">
        <v>624</v>
      </c>
      <c r="H31" s="80" t="s">
        <v>627</v>
      </c>
      <c r="I31" s="9"/>
      <c r="J31" s="9"/>
    </row>
    <row r="32" spans="1:10">
      <c r="A32" s="258" t="s">
        <v>330</v>
      </c>
      <c r="B32" s="258"/>
      <c r="C32" s="258"/>
      <c r="D32" s="258"/>
      <c r="E32" s="258"/>
      <c r="F32" s="258"/>
      <c r="G32" s="258"/>
      <c r="H32" s="258"/>
      <c r="I32" s="258"/>
      <c r="J32" s="258"/>
    </row>
    <row r="33" spans="1:10">
      <c r="A33" s="224" t="s">
        <v>3</v>
      </c>
      <c r="B33" s="224" t="s">
        <v>4</v>
      </c>
      <c r="C33" s="224" t="s">
        <v>5</v>
      </c>
      <c r="D33" s="224" t="s">
        <v>7</v>
      </c>
      <c r="E33" s="224" t="s">
        <v>584</v>
      </c>
      <c r="F33" s="224" t="s">
        <v>9</v>
      </c>
      <c r="G33" s="256" t="s">
        <v>10</v>
      </c>
      <c r="H33" s="224" t="s">
        <v>11</v>
      </c>
      <c r="I33" s="224" t="s">
        <v>12</v>
      </c>
      <c r="J33" s="224" t="s">
        <v>13</v>
      </c>
    </row>
    <row r="34" spans="1:10" ht="66" customHeight="1">
      <c r="A34" s="224"/>
      <c r="B34" s="224"/>
      <c r="C34" s="224"/>
      <c r="D34" s="224"/>
      <c r="E34" s="224"/>
      <c r="F34" s="224"/>
      <c r="G34" s="256"/>
      <c r="H34" s="224"/>
      <c r="I34" s="224"/>
      <c r="J34" s="224"/>
    </row>
    <row r="35" spans="1:10">
      <c r="A35" s="257" t="s">
        <v>628</v>
      </c>
      <c r="B35" s="257"/>
      <c r="C35" s="257"/>
      <c r="D35" s="257"/>
      <c r="E35" s="257"/>
      <c r="F35" s="257"/>
      <c r="G35" s="257"/>
      <c r="H35" s="257"/>
      <c r="I35" s="257"/>
      <c r="J35" s="257"/>
    </row>
    <row r="36" spans="1:10" ht="100.8">
      <c r="A36" s="78">
        <v>1</v>
      </c>
      <c r="B36" s="79" t="s">
        <v>629</v>
      </c>
      <c r="C36" s="80" t="s">
        <v>528</v>
      </c>
      <c r="D36" s="81"/>
      <c r="E36" s="81"/>
      <c r="F36" s="80" t="s">
        <v>630</v>
      </c>
      <c r="G36" s="82" t="s">
        <v>631</v>
      </c>
      <c r="H36" s="80" t="s">
        <v>632</v>
      </c>
      <c r="I36" s="9"/>
      <c r="J36" s="9"/>
    </row>
    <row r="37" spans="1:10" ht="72">
      <c r="A37" s="78">
        <v>2</v>
      </c>
      <c r="B37" s="79" t="s">
        <v>633</v>
      </c>
      <c r="C37" s="80" t="s">
        <v>528</v>
      </c>
      <c r="D37" s="81"/>
      <c r="E37" s="81"/>
      <c r="F37" s="80" t="s">
        <v>634</v>
      </c>
      <c r="G37" s="82" t="s">
        <v>635</v>
      </c>
      <c r="H37" s="80" t="s">
        <v>636</v>
      </c>
      <c r="I37" s="9"/>
      <c r="J37" s="9"/>
    </row>
    <row r="38" spans="1:10" ht="115.2">
      <c r="A38" s="78">
        <v>3</v>
      </c>
      <c r="B38" s="79" t="s">
        <v>637</v>
      </c>
      <c r="C38" s="80" t="s">
        <v>528</v>
      </c>
      <c r="D38" s="81"/>
      <c r="E38" s="81"/>
      <c r="F38" s="80" t="s">
        <v>638</v>
      </c>
      <c r="G38" s="82" t="s">
        <v>639</v>
      </c>
      <c r="H38" s="80" t="s">
        <v>640</v>
      </c>
      <c r="I38" s="9"/>
      <c r="J38" s="9"/>
    </row>
    <row r="39" spans="1:10" ht="129.6">
      <c r="A39" s="78">
        <v>4</v>
      </c>
      <c r="B39" s="79" t="s">
        <v>641</v>
      </c>
      <c r="C39" s="80" t="s">
        <v>528</v>
      </c>
      <c r="D39" s="81"/>
      <c r="E39" s="81"/>
      <c r="F39" s="80" t="s">
        <v>642</v>
      </c>
      <c r="G39" s="82" t="s">
        <v>643</v>
      </c>
      <c r="H39" s="80" t="s">
        <v>644</v>
      </c>
      <c r="I39" s="9"/>
      <c r="J39" s="9"/>
    </row>
    <row r="41" spans="1:10" ht="18">
      <c r="A41" s="259" t="s">
        <v>645</v>
      </c>
      <c r="B41" s="260"/>
      <c r="C41" s="260"/>
      <c r="D41" s="260"/>
      <c r="E41" s="260"/>
      <c r="F41" s="260"/>
      <c r="G41" s="260"/>
      <c r="H41" s="260"/>
      <c r="I41" s="260"/>
      <c r="J41" s="261"/>
    </row>
    <row r="42" spans="1:10" ht="18">
      <c r="A42" s="262" t="s">
        <v>646</v>
      </c>
      <c r="B42" s="263"/>
      <c r="C42" s="263"/>
      <c r="D42" s="263"/>
      <c r="E42" s="263"/>
      <c r="F42" s="263"/>
      <c r="G42" s="263"/>
      <c r="H42" s="263"/>
      <c r="I42" s="263"/>
      <c r="J42" s="264"/>
    </row>
    <row r="43" spans="1:10" ht="18">
      <c r="A43" s="262" t="s">
        <v>647</v>
      </c>
      <c r="B43" s="263"/>
      <c r="C43" s="263"/>
      <c r="D43" s="263"/>
      <c r="E43" s="263"/>
      <c r="F43" s="263"/>
      <c r="G43" s="263"/>
      <c r="H43" s="263"/>
      <c r="I43" s="263"/>
      <c r="J43" s="264"/>
    </row>
    <row r="44" spans="1:10" ht="18">
      <c r="A44" s="262" t="s">
        <v>648</v>
      </c>
      <c r="B44" s="263"/>
      <c r="C44" s="263"/>
      <c r="D44" s="263"/>
      <c r="E44" s="263"/>
      <c r="F44" s="263"/>
      <c r="G44" s="263"/>
      <c r="H44" s="263"/>
      <c r="I44" s="263"/>
      <c r="J44" s="264"/>
    </row>
    <row r="45" spans="1:10" ht="18">
      <c r="A45" s="265" t="s">
        <v>649</v>
      </c>
      <c r="B45" s="266"/>
      <c r="C45" s="266"/>
      <c r="D45" s="266"/>
      <c r="E45" s="266"/>
      <c r="F45" s="266"/>
      <c r="G45" s="266"/>
      <c r="H45" s="266"/>
      <c r="I45" s="266"/>
      <c r="J45" s="267"/>
    </row>
    <row r="61" spans="9:9">
      <c r="I61" s="83"/>
    </row>
    <row r="62" spans="9:9">
      <c r="I62" s="83"/>
    </row>
    <row r="63" spans="9:9">
      <c r="I63" s="83"/>
    </row>
    <row r="149" spans="1:11">
      <c r="C149" s="4" t="s">
        <v>686</v>
      </c>
    </row>
    <row r="157" spans="1:11" ht="61.2">
      <c r="I157" s="83" t="s">
        <v>406</v>
      </c>
    </row>
    <row r="158" spans="1:11" ht="115.2">
      <c r="A158">
        <v>54</v>
      </c>
      <c r="B158" s="4" t="s">
        <v>687</v>
      </c>
      <c r="C158" s="4" t="s">
        <v>22</v>
      </c>
      <c r="D158" s="4">
        <v>1</v>
      </c>
      <c r="F158" s="3" t="s">
        <v>688</v>
      </c>
      <c r="H158" s="3" t="s">
        <v>689</v>
      </c>
      <c r="I158" s="83" t="s">
        <v>690</v>
      </c>
      <c r="J158" s="3">
        <v>160</v>
      </c>
      <c r="K158" t="s">
        <v>691</v>
      </c>
    </row>
    <row r="159" spans="1:11" ht="57.6">
      <c r="A159">
        <v>55</v>
      </c>
      <c r="B159" s="4" t="s">
        <v>225</v>
      </c>
      <c r="C159" s="4" t="s">
        <v>22</v>
      </c>
      <c r="D159" s="4">
        <v>2</v>
      </c>
    </row>
  </sheetData>
  <mergeCells count="50">
    <mergeCell ref="A42:J42"/>
    <mergeCell ref="A43:J43"/>
    <mergeCell ref="A44:J44"/>
    <mergeCell ref="A45:J45"/>
    <mergeCell ref="A5:A6"/>
    <mergeCell ref="A19:A20"/>
    <mergeCell ref="A33:A34"/>
    <mergeCell ref="B5:B6"/>
    <mergeCell ref="B19:B20"/>
    <mergeCell ref="B33:B34"/>
    <mergeCell ref="C5:C6"/>
    <mergeCell ref="C19:C20"/>
    <mergeCell ref="C33:C34"/>
    <mergeCell ref="D5:D6"/>
    <mergeCell ref="D19:D20"/>
    <mergeCell ref="A26:J26"/>
    <mergeCell ref="A29:J29"/>
    <mergeCell ref="A32:J32"/>
    <mergeCell ref="A35:J35"/>
    <mergeCell ref="A1:J2"/>
    <mergeCell ref="A41:J41"/>
    <mergeCell ref="E33:E34"/>
    <mergeCell ref="F33:F34"/>
    <mergeCell ref="G33:G34"/>
    <mergeCell ref="H33:H34"/>
    <mergeCell ref="I33:I34"/>
    <mergeCell ref="J33:J34"/>
    <mergeCell ref="D33:D34"/>
    <mergeCell ref="A13:J13"/>
    <mergeCell ref="A16:J16"/>
    <mergeCell ref="A18:J18"/>
    <mergeCell ref="A21:J21"/>
    <mergeCell ref="A24:J24"/>
    <mergeCell ref="E19:E20"/>
    <mergeCell ref="F19:F20"/>
    <mergeCell ref="G19:G20"/>
    <mergeCell ref="H19:H20"/>
    <mergeCell ref="I19:I20"/>
    <mergeCell ref="J19:J20"/>
    <mergeCell ref="A3:J3"/>
    <mergeCell ref="A4:J4"/>
    <mergeCell ref="A7:J7"/>
    <mergeCell ref="A9:J9"/>
    <mergeCell ref="A11:J11"/>
    <mergeCell ref="E5:E6"/>
    <mergeCell ref="F5:F6"/>
    <mergeCell ref="G5:G6"/>
    <mergeCell ref="H5:H6"/>
    <mergeCell ref="I5:I6"/>
    <mergeCell ref="J5:J6"/>
  </mergeCells>
  <printOptions horizontalCentered="1"/>
  <pageMargins left="0.7" right="0.7" top="0.75" bottom="0.75" header="0.3" footer="0.3"/>
  <pageSetup paperSize="9" orientation="landscape" horizontalDpi="360" verticalDpi="36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51"/>
  <sheetViews>
    <sheetView topLeftCell="A63" zoomScale="85" zoomScaleNormal="85" workbookViewId="0">
      <selection activeCell="A52" sqref="A52:J52"/>
    </sheetView>
  </sheetViews>
  <sheetFormatPr defaultColWidth="9" defaultRowHeight="14.4"/>
  <cols>
    <col min="1" max="1" width="5.44140625" style="2" customWidth="1"/>
    <col min="2" max="2" width="15.5546875" style="2" customWidth="1"/>
    <col min="3" max="3" width="10.109375" customWidth="1"/>
    <col min="4" max="4" width="17.109375" style="2" customWidth="1"/>
    <col min="5" max="5" width="14.33203125" style="4" customWidth="1"/>
    <col min="6" max="6" width="11.109375" customWidth="1"/>
    <col min="7" max="7" width="14.5546875" style="4" customWidth="1"/>
    <col min="8" max="8" width="13.109375" style="4" customWidth="1"/>
    <col min="10" max="10" width="10.33203125" style="4" customWidth="1"/>
  </cols>
  <sheetData>
    <row r="1" spans="1:10">
      <c r="A1" s="242" t="s">
        <v>0</v>
      </c>
      <c r="B1" s="243"/>
      <c r="C1" s="243"/>
      <c r="D1" s="243"/>
      <c r="E1" s="243"/>
      <c r="F1" s="243"/>
      <c r="G1" s="243"/>
      <c r="H1" s="243"/>
      <c r="I1" s="243"/>
      <c r="J1" s="244"/>
    </row>
    <row r="2" spans="1:10">
      <c r="A2" s="245"/>
      <c r="B2" s="246"/>
      <c r="C2" s="246"/>
      <c r="D2" s="246"/>
      <c r="E2" s="246"/>
      <c r="F2" s="246"/>
      <c r="G2" s="246"/>
      <c r="H2" s="246"/>
      <c r="I2" s="246"/>
      <c r="J2" s="247"/>
    </row>
    <row r="3" spans="1:10" ht="19.5" customHeight="1">
      <c r="A3" s="218" t="s">
        <v>1</v>
      </c>
      <c r="B3" s="219"/>
      <c r="C3" s="219"/>
      <c r="D3" s="219"/>
      <c r="E3" s="219"/>
      <c r="F3" s="219"/>
      <c r="G3" s="219"/>
      <c r="H3" s="219"/>
      <c r="I3" s="219"/>
      <c r="J3" s="220"/>
    </row>
    <row r="4" spans="1:10" ht="23.4">
      <c r="A4" s="254" t="s">
        <v>692</v>
      </c>
      <c r="B4" s="254"/>
      <c r="C4" s="254"/>
      <c r="D4" s="254"/>
      <c r="E4" s="254"/>
      <c r="F4" s="254"/>
      <c r="G4" s="254"/>
      <c r="H4" s="254"/>
      <c r="I4" s="254"/>
      <c r="J4" s="254"/>
    </row>
    <row r="5" spans="1:10">
      <c r="A5" s="224" t="s">
        <v>3</v>
      </c>
      <c r="B5" s="224" t="s">
        <v>4</v>
      </c>
      <c r="C5" s="224" t="s">
        <v>5</v>
      </c>
      <c r="D5" s="224" t="s">
        <v>7</v>
      </c>
      <c r="E5" s="224" t="s">
        <v>584</v>
      </c>
      <c r="F5" s="224" t="s">
        <v>9</v>
      </c>
      <c r="G5" s="224" t="s">
        <v>10</v>
      </c>
      <c r="H5" s="224" t="s">
        <v>11</v>
      </c>
      <c r="I5" s="224" t="s">
        <v>12</v>
      </c>
      <c r="J5" s="224" t="s">
        <v>13</v>
      </c>
    </row>
    <row r="6" spans="1:10">
      <c r="A6" s="224"/>
      <c r="B6" s="224"/>
      <c r="C6" s="224"/>
      <c r="D6" s="224"/>
      <c r="E6" s="224"/>
      <c r="F6" s="224"/>
      <c r="G6" s="224"/>
      <c r="H6" s="224"/>
      <c r="I6" s="224"/>
      <c r="J6" s="224"/>
    </row>
    <row r="7" spans="1:10">
      <c r="A7" s="255" t="s">
        <v>628</v>
      </c>
      <c r="B7" s="255"/>
      <c r="C7" s="255"/>
      <c r="D7" s="255"/>
      <c r="E7" s="255"/>
      <c r="F7" s="255"/>
      <c r="G7" s="255"/>
      <c r="H7" s="255"/>
      <c r="I7" s="255"/>
      <c r="J7" s="255"/>
    </row>
    <row r="8" spans="1:10" ht="48">
      <c r="A8" s="57">
        <v>1</v>
      </c>
      <c r="B8" s="58" t="s">
        <v>693</v>
      </c>
      <c r="C8" s="59" t="s">
        <v>28</v>
      </c>
      <c r="D8" s="57" t="s">
        <v>694</v>
      </c>
      <c r="E8" s="92" t="s">
        <v>695</v>
      </c>
      <c r="F8" s="61"/>
      <c r="G8" s="62" t="s">
        <v>696</v>
      </c>
      <c r="H8" s="57" t="s">
        <v>697</v>
      </c>
      <c r="I8" s="57">
        <v>70</v>
      </c>
      <c r="J8" s="62" t="s">
        <v>698</v>
      </c>
    </row>
    <row r="9" spans="1:10" ht="48">
      <c r="A9" s="57">
        <v>2</v>
      </c>
      <c r="B9" s="58" t="s">
        <v>699</v>
      </c>
      <c r="C9" s="59" t="s">
        <v>28</v>
      </c>
      <c r="D9" s="92" t="s">
        <v>700</v>
      </c>
      <c r="E9" s="92" t="s">
        <v>701</v>
      </c>
      <c r="F9" s="61"/>
      <c r="G9" s="62" t="s">
        <v>702</v>
      </c>
      <c r="H9" s="57" t="s">
        <v>703</v>
      </c>
      <c r="I9" s="76">
        <v>125</v>
      </c>
      <c r="J9" s="62" t="s">
        <v>704</v>
      </c>
    </row>
    <row r="10" spans="1:10" ht="48" customHeight="1">
      <c r="A10" s="57">
        <v>3</v>
      </c>
      <c r="B10" s="58" t="s">
        <v>705</v>
      </c>
      <c r="C10" s="59" t="s">
        <v>28</v>
      </c>
      <c r="D10" s="92" t="s">
        <v>706</v>
      </c>
      <c r="E10" s="92" t="s">
        <v>707</v>
      </c>
      <c r="F10" s="61"/>
      <c r="G10" s="63" t="s">
        <v>708</v>
      </c>
      <c r="H10" s="57" t="s">
        <v>709</v>
      </c>
      <c r="I10" s="76">
        <v>85</v>
      </c>
      <c r="J10" s="62" t="s">
        <v>710</v>
      </c>
    </row>
    <row r="11" spans="1:10" ht="48" customHeight="1">
      <c r="A11" s="57">
        <v>4</v>
      </c>
      <c r="B11" s="58" t="s">
        <v>711</v>
      </c>
      <c r="C11" s="59" t="s">
        <v>28</v>
      </c>
      <c r="D11" s="92" t="s">
        <v>712</v>
      </c>
      <c r="E11" s="92" t="s">
        <v>713</v>
      </c>
      <c r="F11" s="61"/>
      <c r="G11" s="62" t="s">
        <v>714</v>
      </c>
      <c r="H11" s="57" t="s">
        <v>715</v>
      </c>
      <c r="I11" s="57">
        <v>12</v>
      </c>
      <c r="J11" s="62" t="s">
        <v>716</v>
      </c>
    </row>
    <row r="12" spans="1:10" ht="48">
      <c r="A12" s="57">
        <v>5</v>
      </c>
      <c r="B12" s="58" t="s">
        <v>717</v>
      </c>
      <c r="C12" s="59" t="s">
        <v>28</v>
      </c>
      <c r="D12" s="57" t="s">
        <v>718</v>
      </c>
      <c r="E12" s="92" t="s">
        <v>719</v>
      </c>
      <c r="F12" s="61"/>
      <c r="G12" s="62" t="s">
        <v>720</v>
      </c>
      <c r="H12" s="57" t="s">
        <v>721</v>
      </c>
      <c r="I12" s="57">
        <v>80</v>
      </c>
      <c r="J12" s="62" t="s">
        <v>698</v>
      </c>
    </row>
    <row r="13" spans="1:10" ht="48">
      <c r="A13" s="57">
        <v>6</v>
      </c>
      <c r="B13" s="58" t="s">
        <v>717</v>
      </c>
      <c r="C13" s="59" t="s">
        <v>28</v>
      </c>
      <c r="D13" s="57" t="s">
        <v>722</v>
      </c>
      <c r="E13" s="92" t="s">
        <v>719</v>
      </c>
      <c r="F13" s="61"/>
      <c r="G13" s="62" t="s">
        <v>723</v>
      </c>
      <c r="H13" s="57" t="s">
        <v>724</v>
      </c>
      <c r="I13" s="57">
        <v>80</v>
      </c>
      <c r="J13" s="62" t="s">
        <v>698</v>
      </c>
    </row>
    <row r="14" spans="1:10" ht="48">
      <c r="A14" s="57">
        <v>7</v>
      </c>
      <c r="B14" s="58" t="s">
        <v>717</v>
      </c>
      <c r="C14" s="59" t="s">
        <v>28</v>
      </c>
      <c r="D14" s="93" t="s">
        <v>725</v>
      </c>
      <c r="E14" s="92" t="s">
        <v>719</v>
      </c>
      <c r="F14" s="61"/>
      <c r="G14" s="62" t="s">
        <v>726</v>
      </c>
      <c r="H14" s="57" t="s">
        <v>727</v>
      </c>
      <c r="I14" s="57">
        <v>60</v>
      </c>
      <c r="J14" s="62" t="s">
        <v>698</v>
      </c>
    </row>
    <row r="15" spans="1:10" ht="48">
      <c r="A15" s="57">
        <v>8</v>
      </c>
      <c r="B15" s="58" t="s">
        <v>717</v>
      </c>
      <c r="C15" s="59" t="s">
        <v>28</v>
      </c>
      <c r="D15" s="93" t="s">
        <v>728</v>
      </c>
      <c r="E15" s="92" t="s">
        <v>719</v>
      </c>
      <c r="F15" s="61"/>
      <c r="G15" s="62" t="s">
        <v>729</v>
      </c>
      <c r="H15" s="57" t="s">
        <v>730</v>
      </c>
      <c r="I15" s="57">
        <v>60</v>
      </c>
      <c r="J15" s="62" t="s">
        <v>698</v>
      </c>
    </row>
    <row r="16" spans="1:10" ht="48" customHeight="1">
      <c r="A16" s="57">
        <v>9</v>
      </c>
      <c r="B16" s="58" t="s">
        <v>731</v>
      </c>
      <c r="C16" s="59" t="s">
        <v>28</v>
      </c>
      <c r="D16" s="93" t="s">
        <v>732</v>
      </c>
      <c r="E16" s="92" t="s">
        <v>733</v>
      </c>
      <c r="F16" s="61"/>
      <c r="G16" s="62" t="s">
        <v>734</v>
      </c>
      <c r="H16" s="57" t="s">
        <v>735</v>
      </c>
      <c r="I16" s="57">
        <v>110</v>
      </c>
      <c r="J16" s="62" t="s">
        <v>710</v>
      </c>
    </row>
    <row r="17" spans="1:10" ht="48" customHeight="1">
      <c r="A17" s="57">
        <v>10</v>
      </c>
      <c r="B17" s="58" t="s">
        <v>736</v>
      </c>
      <c r="C17" s="59" t="s">
        <v>28</v>
      </c>
      <c r="D17" s="57" t="s">
        <v>737</v>
      </c>
      <c r="E17" s="92" t="s">
        <v>738</v>
      </c>
      <c r="F17" s="61"/>
      <c r="G17" s="62" t="s">
        <v>739</v>
      </c>
      <c r="H17" s="57" t="s">
        <v>740</v>
      </c>
      <c r="I17" s="57">
        <v>80</v>
      </c>
      <c r="J17" s="62" t="s">
        <v>741</v>
      </c>
    </row>
    <row r="18" spans="1:10" ht="48" customHeight="1">
      <c r="A18" s="57">
        <v>11</v>
      </c>
      <c r="B18" s="58" t="s">
        <v>742</v>
      </c>
      <c r="C18" s="59" t="s">
        <v>28</v>
      </c>
      <c r="D18" s="57" t="s">
        <v>743</v>
      </c>
      <c r="E18" s="92" t="s">
        <v>744</v>
      </c>
      <c r="F18" s="61"/>
      <c r="G18" s="62" t="s">
        <v>745</v>
      </c>
      <c r="H18" s="57" t="s">
        <v>746</v>
      </c>
      <c r="I18" s="57">
        <v>80</v>
      </c>
      <c r="J18" s="62" t="s">
        <v>747</v>
      </c>
    </row>
    <row r="19" spans="1:10" ht="48" customHeight="1">
      <c r="A19" s="57">
        <v>12</v>
      </c>
      <c r="B19" s="58" t="s">
        <v>748</v>
      </c>
      <c r="C19" s="59" t="s">
        <v>28</v>
      </c>
      <c r="D19" s="57" t="s">
        <v>749</v>
      </c>
      <c r="E19" s="92" t="s">
        <v>750</v>
      </c>
      <c r="F19" s="61"/>
      <c r="G19" s="62" t="s">
        <v>751</v>
      </c>
      <c r="H19" s="57" t="s">
        <v>752</v>
      </c>
      <c r="I19" s="57">
        <v>120</v>
      </c>
      <c r="J19" s="62" t="s">
        <v>698</v>
      </c>
    </row>
    <row r="20" spans="1:10" ht="48" customHeight="1">
      <c r="A20" s="57">
        <v>13</v>
      </c>
      <c r="B20" s="58" t="s">
        <v>753</v>
      </c>
      <c r="C20" s="59" t="s">
        <v>28</v>
      </c>
      <c r="D20" s="57" t="s">
        <v>754</v>
      </c>
      <c r="E20" s="92" t="s">
        <v>755</v>
      </c>
      <c r="F20" s="61"/>
      <c r="G20" s="63" t="s">
        <v>756</v>
      </c>
      <c r="H20" s="57" t="s">
        <v>757</v>
      </c>
      <c r="I20" s="57">
        <v>5</v>
      </c>
      <c r="J20" s="62" t="s">
        <v>747</v>
      </c>
    </row>
    <row r="21" spans="1:10" ht="48" customHeight="1">
      <c r="A21" s="57">
        <v>14</v>
      </c>
      <c r="B21" s="58" t="s">
        <v>758</v>
      </c>
      <c r="C21" s="59" t="s">
        <v>28</v>
      </c>
      <c r="D21" s="57" t="s">
        <v>759</v>
      </c>
      <c r="E21" s="92" t="s">
        <v>760</v>
      </c>
      <c r="F21" s="61"/>
      <c r="G21" s="64" t="s">
        <v>761</v>
      </c>
      <c r="H21" s="57" t="s">
        <v>762</v>
      </c>
      <c r="I21" s="57">
        <v>80</v>
      </c>
      <c r="J21" s="62" t="s">
        <v>763</v>
      </c>
    </row>
    <row r="22" spans="1:10" ht="48" customHeight="1">
      <c r="A22" s="57">
        <v>15</v>
      </c>
      <c r="B22" s="58" t="s">
        <v>764</v>
      </c>
      <c r="C22" s="59" t="s">
        <v>28</v>
      </c>
      <c r="D22" s="57" t="s">
        <v>765</v>
      </c>
      <c r="E22" s="92" t="s">
        <v>766</v>
      </c>
      <c r="F22" s="61"/>
      <c r="G22" s="64" t="s">
        <v>767</v>
      </c>
      <c r="H22" s="57" t="s">
        <v>768</v>
      </c>
      <c r="I22" s="57">
        <v>150</v>
      </c>
      <c r="J22" s="62" t="s">
        <v>769</v>
      </c>
    </row>
    <row r="23" spans="1:10" ht="15" customHeight="1">
      <c r="A23" s="268" t="s">
        <v>231</v>
      </c>
      <c r="B23" s="268"/>
      <c r="C23" s="268"/>
      <c r="D23" s="268"/>
      <c r="E23" s="268"/>
      <c r="F23" s="268"/>
      <c r="G23" s="268"/>
      <c r="H23" s="268"/>
      <c r="I23" s="268"/>
      <c r="J23" s="268"/>
    </row>
    <row r="24" spans="1:10" ht="48" customHeight="1">
      <c r="A24" s="57">
        <v>16</v>
      </c>
      <c r="B24" s="58" t="s">
        <v>770</v>
      </c>
      <c r="C24" s="59" t="s">
        <v>28</v>
      </c>
      <c r="D24" s="92" t="s">
        <v>771</v>
      </c>
      <c r="E24" s="92" t="s">
        <v>772</v>
      </c>
      <c r="F24" s="61"/>
      <c r="G24" s="62" t="s">
        <v>773</v>
      </c>
      <c r="H24" s="57" t="s">
        <v>774</v>
      </c>
      <c r="I24" s="76">
        <v>110</v>
      </c>
      <c r="J24" s="62" t="s">
        <v>698</v>
      </c>
    </row>
    <row r="25" spans="1:10" ht="15" customHeight="1">
      <c r="A25" s="268" t="s">
        <v>509</v>
      </c>
      <c r="B25" s="268"/>
      <c r="C25" s="268"/>
      <c r="D25" s="268"/>
      <c r="E25" s="268"/>
      <c r="F25" s="268"/>
      <c r="G25" s="268"/>
      <c r="H25" s="268"/>
      <c r="I25" s="268"/>
      <c r="J25" s="268"/>
    </row>
    <row r="26" spans="1:10" ht="48" customHeight="1">
      <c r="A26" s="57">
        <v>17</v>
      </c>
      <c r="B26" s="58" t="s">
        <v>775</v>
      </c>
      <c r="C26" s="59" t="s">
        <v>28</v>
      </c>
      <c r="D26" s="92" t="s">
        <v>776</v>
      </c>
      <c r="E26" s="92" t="s">
        <v>777</v>
      </c>
      <c r="F26" s="61"/>
      <c r="G26" s="62" t="s">
        <v>778</v>
      </c>
      <c r="H26" s="57" t="s">
        <v>779</v>
      </c>
      <c r="I26" s="76">
        <v>50</v>
      </c>
      <c r="J26" s="62" t="s">
        <v>698</v>
      </c>
    </row>
    <row r="27" spans="1:10" ht="48" customHeight="1">
      <c r="A27" s="57">
        <v>18</v>
      </c>
      <c r="B27" s="58" t="s">
        <v>780</v>
      </c>
      <c r="C27" s="59" t="s">
        <v>28</v>
      </c>
      <c r="D27" s="92" t="s">
        <v>781</v>
      </c>
      <c r="E27" s="92" t="s">
        <v>782</v>
      </c>
      <c r="F27" s="61"/>
      <c r="G27" s="65" t="s">
        <v>783</v>
      </c>
      <c r="H27" s="57" t="s">
        <v>784</v>
      </c>
      <c r="I27" s="76">
        <v>120</v>
      </c>
      <c r="J27" s="62" t="s">
        <v>398</v>
      </c>
    </row>
    <row r="28" spans="1:10">
      <c r="A28" s="268" t="s">
        <v>204</v>
      </c>
      <c r="B28" s="268"/>
      <c r="C28" s="268"/>
      <c r="D28" s="268"/>
      <c r="E28" s="268"/>
      <c r="F28" s="268"/>
      <c r="G28" s="268"/>
      <c r="H28" s="268"/>
      <c r="I28" s="268"/>
      <c r="J28" s="268"/>
    </row>
    <row r="29" spans="1:10" ht="84">
      <c r="A29" s="57">
        <v>19</v>
      </c>
      <c r="B29" s="58" t="s">
        <v>785</v>
      </c>
      <c r="C29" s="59" t="s">
        <v>28</v>
      </c>
      <c r="D29" s="57" t="s">
        <v>786</v>
      </c>
      <c r="E29" s="92" t="s">
        <v>787</v>
      </c>
      <c r="F29" s="61"/>
      <c r="G29" s="62" t="s">
        <v>788</v>
      </c>
      <c r="H29" s="57" t="s">
        <v>789</v>
      </c>
      <c r="I29" s="57">
        <v>170</v>
      </c>
      <c r="J29" s="62" t="s">
        <v>790</v>
      </c>
    </row>
    <row r="30" spans="1:10">
      <c r="A30" s="268" t="s">
        <v>230</v>
      </c>
      <c r="B30" s="268"/>
      <c r="C30" s="268"/>
      <c r="D30" s="268"/>
      <c r="E30" s="268"/>
      <c r="F30" s="268"/>
      <c r="G30" s="268"/>
      <c r="H30" s="268"/>
      <c r="I30" s="268"/>
      <c r="J30" s="268"/>
    </row>
    <row r="31" spans="1:10" ht="72">
      <c r="A31" s="57">
        <v>20</v>
      </c>
      <c r="B31" s="58" t="s">
        <v>791</v>
      </c>
      <c r="C31" s="59" t="s">
        <v>28</v>
      </c>
      <c r="D31" s="92" t="s">
        <v>792</v>
      </c>
      <c r="E31" s="92" t="s">
        <v>793</v>
      </c>
      <c r="F31" s="61"/>
      <c r="G31" s="63" t="s">
        <v>794</v>
      </c>
      <c r="H31" s="57"/>
      <c r="I31" s="77"/>
      <c r="J31" s="62" t="s">
        <v>698</v>
      </c>
    </row>
    <row r="32" spans="1:10">
      <c r="A32" s="268" t="s">
        <v>233</v>
      </c>
      <c r="B32" s="268"/>
      <c r="C32" s="268"/>
      <c r="D32" s="268"/>
      <c r="E32" s="268"/>
      <c r="F32" s="268"/>
      <c r="G32" s="268"/>
      <c r="H32" s="268"/>
      <c r="I32" s="268"/>
      <c r="J32" s="268"/>
    </row>
    <row r="33" spans="1:10" ht="60">
      <c r="A33" s="57">
        <v>21</v>
      </c>
      <c r="B33" s="58" t="s">
        <v>795</v>
      </c>
      <c r="C33" s="59" t="s">
        <v>28</v>
      </c>
      <c r="D33" s="57" t="s">
        <v>796</v>
      </c>
      <c r="E33" s="92" t="s">
        <v>797</v>
      </c>
      <c r="F33" s="61"/>
      <c r="G33" s="63" t="s">
        <v>798</v>
      </c>
      <c r="H33" s="57" t="s">
        <v>799</v>
      </c>
      <c r="I33" s="57">
        <v>100</v>
      </c>
      <c r="J33" s="62" t="s">
        <v>698</v>
      </c>
    </row>
    <row r="34" spans="1:10">
      <c r="A34" s="258" t="s">
        <v>330</v>
      </c>
      <c r="B34" s="258"/>
      <c r="C34" s="258"/>
      <c r="D34" s="258"/>
      <c r="E34" s="258"/>
      <c r="F34" s="258"/>
      <c r="G34" s="258"/>
      <c r="H34" s="258"/>
      <c r="I34" s="258"/>
      <c r="J34" s="258"/>
    </row>
    <row r="35" spans="1:10">
      <c r="A35" s="224" t="s">
        <v>3</v>
      </c>
      <c r="B35" s="224" t="s">
        <v>4</v>
      </c>
      <c r="C35" s="272" t="s">
        <v>5</v>
      </c>
      <c r="D35" s="224" t="s">
        <v>7</v>
      </c>
      <c r="E35" s="224" t="s">
        <v>584</v>
      </c>
      <c r="F35" s="224" t="s">
        <v>9</v>
      </c>
      <c r="G35" s="224" t="s">
        <v>10</v>
      </c>
      <c r="H35" s="224" t="s">
        <v>11</v>
      </c>
      <c r="I35" s="224" t="s">
        <v>12</v>
      </c>
      <c r="J35" s="224" t="s">
        <v>13</v>
      </c>
    </row>
    <row r="36" spans="1:10" ht="40.5" customHeight="1">
      <c r="A36" s="224"/>
      <c r="B36" s="224"/>
      <c r="C36" s="272"/>
      <c r="D36" s="224"/>
      <c r="E36" s="224"/>
      <c r="F36" s="224"/>
      <c r="G36" s="224"/>
      <c r="H36" s="224"/>
      <c r="I36" s="224"/>
      <c r="J36" s="224"/>
    </row>
    <row r="37" spans="1:10">
      <c r="A37" s="257" t="s">
        <v>628</v>
      </c>
      <c r="B37" s="257"/>
      <c r="C37" s="257"/>
      <c r="D37" s="257"/>
      <c r="E37" s="257"/>
      <c r="F37" s="257"/>
      <c r="G37" s="257"/>
      <c r="H37" s="257"/>
      <c r="I37" s="257"/>
      <c r="J37" s="257"/>
    </row>
    <row r="38" spans="1:10" ht="60">
      <c r="A38" s="66">
        <v>1</v>
      </c>
      <c r="B38" s="67" t="s">
        <v>800</v>
      </c>
      <c r="C38" s="68" t="s">
        <v>22</v>
      </c>
      <c r="D38" s="66" t="s">
        <v>801</v>
      </c>
      <c r="E38" s="60" t="s">
        <v>802</v>
      </c>
      <c r="F38" s="69"/>
      <c r="G38" s="70" t="s">
        <v>803</v>
      </c>
      <c r="H38" s="60" t="s">
        <v>804</v>
      </c>
      <c r="I38" s="60">
        <v>4</v>
      </c>
      <c r="J38" s="70" t="s">
        <v>26</v>
      </c>
    </row>
    <row r="39" spans="1:10" ht="87" customHeight="1">
      <c r="A39" s="66">
        <v>2</v>
      </c>
      <c r="B39" s="71" t="s">
        <v>805</v>
      </c>
      <c r="C39" s="68" t="s">
        <v>22</v>
      </c>
      <c r="D39" s="92" t="s">
        <v>806</v>
      </c>
      <c r="E39" s="92" t="s">
        <v>807</v>
      </c>
      <c r="F39" s="69"/>
      <c r="G39" s="72" t="s">
        <v>808</v>
      </c>
      <c r="H39" s="66" t="s">
        <v>809</v>
      </c>
      <c r="I39" s="60">
        <v>130</v>
      </c>
      <c r="J39" s="72" t="s">
        <v>26</v>
      </c>
    </row>
    <row r="40" spans="1:10" ht="48">
      <c r="A40" s="66">
        <v>3</v>
      </c>
      <c r="B40" s="71" t="s">
        <v>810</v>
      </c>
      <c r="C40" s="68" t="s">
        <v>22</v>
      </c>
      <c r="D40" s="92" t="s">
        <v>811</v>
      </c>
      <c r="E40" s="92" t="s">
        <v>812</v>
      </c>
      <c r="F40" s="69"/>
      <c r="G40" s="72" t="s">
        <v>813</v>
      </c>
      <c r="H40" s="60" t="s">
        <v>814</v>
      </c>
      <c r="I40" s="60">
        <v>150</v>
      </c>
      <c r="J40" s="72" t="s">
        <v>815</v>
      </c>
    </row>
    <row r="41" spans="1:10" ht="48">
      <c r="A41" s="66">
        <v>4</v>
      </c>
      <c r="B41" s="58" t="s">
        <v>816</v>
      </c>
      <c r="C41" s="68" t="s">
        <v>22</v>
      </c>
      <c r="D41" s="66" t="s">
        <v>817</v>
      </c>
      <c r="E41" s="92" t="s">
        <v>818</v>
      </c>
      <c r="F41" s="69"/>
      <c r="G41" s="73" t="s">
        <v>819</v>
      </c>
      <c r="H41" s="66" t="s">
        <v>730</v>
      </c>
      <c r="I41" s="66">
        <v>80</v>
      </c>
      <c r="J41" s="73"/>
    </row>
    <row r="42" spans="1:10" ht="48">
      <c r="A42" s="66">
        <v>5</v>
      </c>
      <c r="B42" s="58" t="s">
        <v>816</v>
      </c>
      <c r="C42" s="68" t="s">
        <v>22</v>
      </c>
      <c r="D42" s="66" t="s">
        <v>817</v>
      </c>
      <c r="E42" s="92" t="s">
        <v>820</v>
      </c>
      <c r="F42" s="69"/>
      <c r="G42" s="73" t="s">
        <v>819</v>
      </c>
      <c r="H42" s="66" t="s">
        <v>721</v>
      </c>
      <c r="I42" s="66">
        <v>80</v>
      </c>
      <c r="J42" s="73"/>
    </row>
    <row r="43" spans="1:10" ht="48">
      <c r="A43" s="66">
        <v>6</v>
      </c>
      <c r="B43" s="58" t="s">
        <v>816</v>
      </c>
      <c r="C43" s="68" t="s">
        <v>22</v>
      </c>
      <c r="D43" s="66" t="s">
        <v>817</v>
      </c>
      <c r="E43" s="92" t="s">
        <v>821</v>
      </c>
      <c r="F43" s="69"/>
      <c r="G43" s="73" t="s">
        <v>819</v>
      </c>
      <c r="H43" s="66" t="s">
        <v>724</v>
      </c>
      <c r="I43" s="66">
        <v>80</v>
      </c>
      <c r="J43" s="73"/>
    </row>
    <row r="44" spans="1:10" ht="72">
      <c r="A44" s="66">
        <v>7</v>
      </c>
      <c r="B44" s="58" t="s">
        <v>822</v>
      </c>
      <c r="C44" s="68" t="s">
        <v>22</v>
      </c>
      <c r="D44" s="66" t="s">
        <v>823</v>
      </c>
      <c r="E44" s="92" t="s">
        <v>824</v>
      </c>
      <c r="F44" s="69"/>
      <c r="G44" s="73" t="s">
        <v>745</v>
      </c>
      <c r="H44" s="66" t="s">
        <v>746</v>
      </c>
      <c r="I44" s="66">
        <v>80</v>
      </c>
      <c r="J44" s="73" t="s">
        <v>747</v>
      </c>
    </row>
    <row r="45" spans="1:10" ht="48">
      <c r="A45" s="66">
        <v>8</v>
      </c>
      <c r="B45" s="58" t="s">
        <v>825</v>
      </c>
      <c r="C45" s="68" t="s">
        <v>22</v>
      </c>
      <c r="D45" s="66" t="s">
        <v>826</v>
      </c>
      <c r="E45" s="92" t="s">
        <v>827</v>
      </c>
      <c r="F45" s="69"/>
      <c r="G45" s="74" t="s">
        <v>751</v>
      </c>
      <c r="H45" s="66" t="s">
        <v>752</v>
      </c>
      <c r="I45" s="66">
        <v>120</v>
      </c>
      <c r="J45" s="73" t="s">
        <v>828</v>
      </c>
    </row>
    <row r="46" spans="1:10">
      <c r="A46" s="270" t="s">
        <v>204</v>
      </c>
      <c r="B46" s="270"/>
      <c r="C46" s="270"/>
      <c r="D46" s="270"/>
      <c r="E46" s="270"/>
      <c r="F46" s="270"/>
      <c r="G46" s="270"/>
      <c r="H46" s="270"/>
      <c r="I46" s="270"/>
      <c r="J46" s="270"/>
    </row>
    <row r="47" spans="1:10" ht="108">
      <c r="A47" s="66">
        <v>9</v>
      </c>
      <c r="B47" s="58" t="s">
        <v>829</v>
      </c>
      <c r="C47" s="68" t="s">
        <v>22</v>
      </c>
      <c r="D47" s="94" t="s">
        <v>830</v>
      </c>
      <c r="E47" s="66" t="s">
        <v>831</v>
      </c>
      <c r="F47" s="69"/>
      <c r="G47" s="73" t="s">
        <v>832</v>
      </c>
      <c r="H47" s="66" t="s">
        <v>833</v>
      </c>
      <c r="I47" s="66">
        <v>150</v>
      </c>
      <c r="J47" s="74" t="s">
        <v>834</v>
      </c>
    </row>
    <row r="48" spans="1:10" ht="84">
      <c r="A48" s="66">
        <v>10</v>
      </c>
      <c r="B48" s="58" t="s">
        <v>835</v>
      </c>
      <c r="C48" s="68" t="s">
        <v>22</v>
      </c>
      <c r="D48" s="66" t="s">
        <v>836</v>
      </c>
      <c r="E48" s="92" t="s">
        <v>837</v>
      </c>
      <c r="F48" s="69"/>
      <c r="G48" s="73" t="s">
        <v>788</v>
      </c>
      <c r="H48" s="66" t="s">
        <v>789</v>
      </c>
      <c r="I48" s="66">
        <v>120</v>
      </c>
      <c r="J48" s="73" t="s">
        <v>838</v>
      </c>
    </row>
    <row r="49" spans="1:10">
      <c r="A49" s="270" t="s">
        <v>509</v>
      </c>
      <c r="B49" s="270"/>
      <c r="C49" s="270"/>
      <c r="D49" s="270"/>
      <c r="E49" s="270"/>
      <c r="F49" s="270"/>
      <c r="G49" s="270"/>
      <c r="H49" s="270"/>
      <c r="I49" s="270"/>
      <c r="J49" s="270"/>
    </row>
    <row r="50" spans="1:10" ht="48">
      <c r="A50" s="66">
        <v>11</v>
      </c>
      <c r="B50" s="58" t="s">
        <v>839</v>
      </c>
      <c r="C50" s="68" t="s">
        <v>22</v>
      </c>
      <c r="D50" s="92" t="s">
        <v>840</v>
      </c>
      <c r="E50" s="92" t="s">
        <v>841</v>
      </c>
      <c r="F50" s="69"/>
      <c r="G50" s="73" t="s">
        <v>778</v>
      </c>
      <c r="H50" s="66" t="s">
        <v>779</v>
      </c>
      <c r="I50" s="68">
        <v>50</v>
      </c>
      <c r="J50" s="73" t="s">
        <v>769</v>
      </c>
    </row>
    <row r="51" spans="1:10" ht="96.6">
      <c r="A51" s="66">
        <v>12</v>
      </c>
      <c r="B51" s="58" t="s">
        <v>842</v>
      </c>
      <c r="C51" s="68" t="s">
        <v>22</v>
      </c>
      <c r="D51" s="92" t="s">
        <v>843</v>
      </c>
      <c r="E51" s="92" t="s">
        <v>844</v>
      </c>
      <c r="F51" s="69"/>
      <c r="G51" s="75" t="s">
        <v>783</v>
      </c>
      <c r="H51" s="66" t="s">
        <v>784</v>
      </c>
      <c r="I51" s="68">
        <v>150</v>
      </c>
      <c r="J51" s="73" t="s">
        <v>398</v>
      </c>
    </row>
    <row r="52" spans="1:10">
      <c r="A52" s="271" t="s">
        <v>330</v>
      </c>
      <c r="B52" s="271"/>
      <c r="C52" s="271"/>
      <c r="D52" s="271"/>
      <c r="E52" s="271"/>
      <c r="F52" s="271"/>
      <c r="G52" s="271"/>
      <c r="H52" s="271"/>
      <c r="I52" s="271"/>
      <c r="J52" s="271"/>
    </row>
    <row r="53" spans="1:10">
      <c r="A53" s="269" t="s">
        <v>3</v>
      </c>
      <c r="B53" s="269" t="s">
        <v>4</v>
      </c>
      <c r="C53" s="273" t="s">
        <v>5</v>
      </c>
      <c r="D53" s="269" t="s">
        <v>7</v>
      </c>
      <c r="E53" s="269" t="s">
        <v>584</v>
      </c>
      <c r="F53" s="269" t="s">
        <v>9</v>
      </c>
      <c r="G53" s="269" t="s">
        <v>10</v>
      </c>
      <c r="H53" s="269" t="s">
        <v>11</v>
      </c>
      <c r="I53" s="269" t="s">
        <v>12</v>
      </c>
      <c r="J53" s="269" t="s">
        <v>13</v>
      </c>
    </row>
    <row r="54" spans="1:10" ht="41.25" customHeight="1">
      <c r="A54" s="269"/>
      <c r="B54" s="269"/>
      <c r="C54" s="273"/>
      <c r="D54" s="269"/>
      <c r="E54" s="269"/>
      <c r="F54" s="269"/>
      <c r="G54" s="269"/>
      <c r="H54" s="269"/>
      <c r="I54" s="269"/>
      <c r="J54" s="269"/>
    </row>
    <row r="55" spans="1:10">
      <c r="A55" s="270" t="s">
        <v>628</v>
      </c>
      <c r="B55" s="270"/>
      <c r="C55" s="270"/>
      <c r="D55" s="270"/>
      <c r="E55" s="270"/>
      <c r="F55" s="270"/>
      <c r="G55" s="270"/>
      <c r="H55" s="270"/>
      <c r="I55" s="270"/>
      <c r="J55" s="270"/>
    </row>
    <row r="56" spans="1:10" ht="48">
      <c r="A56" s="66">
        <v>1</v>
      </c>
      <c r="B56" s="58" t="s">
        <v>3664</v>
      </c>
      <c r="C56" s="68" t="s">
        <v>528</v>
      </c>
      <c r="D56" s="92" t="s">
        <v>3662</v>
      </c>
      <c r="E56" s="95" t="s">
        <v>921</v>
      </c>
      <c r="F56" s="69"/>
      <c r="G56" s="73" t="s">
        <v>922</v>
      </c>
      <c r="H56" s="66" t="s">
        <v>923</v>
      </c>
      <c r="I56" s="66">
        <v>12</v>
      </c>
      <c r="J56" s="73" t="s">
        <v>924</v>
      </c>
    </row>
    <row r="57" spans="1:10" ht="60">
      <c r="A57" s="66">
        <v>2</v>
      </c>
      <c r="B57" s="58" t="s">
        <v>3663</v>
      </c>
      <c r="C57" s="68" t="s">
        <v>528</v>
      </c>
      <c r="D57" s="66" t="s">
        <v>845</v>
      </c>
      <c r="E57" s="92" t="s">
        <v>846</v>
      </c>
      <c r="F57" s="69"/>
      <c r="G57" s="73" t="s">
        <v>847</v>
      </c>
      <c r="H57" s="66" t="s">
        <v>848</v>
      </c>
      <c r="I57" s="66">
        <v>78</v>
      </c>
      <c r="J57" s="73"/>
    </row>
    <row r="58" spans="1:10" ht="72">
      <c r="A58" s="66">
        <v>3</v>
      </c>
      <c r="B58" s="58" t="s">
        <v>849</v>
      </c>
      <c r="C58" s="68" t="s">
        <v>528</v>
      </c>
      <c r="D58" s="66" t="s">
        <v>850</v>
      </c>
      <c r="E58" s="95" t="s">
        <v>851</v>
      </c>
      <c r="F58" s="69"/>
      <c r="G58" s="73" t="s">
        <v>852</v>
      </c>
      <c r="H58" s="66" t="s">
        <v>853</v>
      </c>
      <c r="I58" s="66">
        <v>76</v>
      </c>
      <c r="J58" s="73" t="s">
        <v>854</v>
      </c>
    </row>
    <row r="59" spans="1:10" ht="48">
      <c r="A59" s="66">
        <v>4</v>
      </c>
      <c r="B59" s="58" t="s">
        <v>855</v>
      </c>
      <c r="C59" s="68" t="s">
        <v>528</v>
      </c>
      <c r="D59" s="66" t="s">
        <v>856</v>
      </c>
      <c r="E59" s="92" t="s">
        <v>857</v>
      </c>
      <c r="F59" s="69"/>
      <c r="G59" s="74" t="s">
        <v>858</v>
      </c>
      <c r="H59" s="66" t="s">
        <v>859</v>
      </c>
      <c r="I59" s="66">
        <v>72</v>
      </c>
      <c r="J59" s="73" t="s">
        <v>828</v>
      </c>
    </row>
    <row r="60" spans="1:10" ht="48">
      <c r="A60" s="66">
        <v>5</v>
      </c>
      <c r="B60" s="58" t="s">
        <v>860</v>
      </c>
      <c r="C60" s="68" t="s">
        <v>528</v>
      </c>
      <c r="D60" s="66" t="s">
        <v>861</v>
      </c>
      <c r="E60" s="92" t="s">
        <v>862</v>
      </c>
      <c r="F60" s="69"/>
      <c r="G60" s="74" t="s">
        <v>863</v>
      </c>
      <c r="H60" s="66" t="s">
        <v>864</v>
      </c>
      <c r="I60" s="66">
        <v>82</v>
      </c>
      <c r="J60" s="72" t="s">
        <v>398</v>
      </c>
    </row>
    <row r="61" spans="1:10">
      <c r="A61" s="270" t="s">
        <v>204</v>
      </c>
      <c r="B61" s="270"/>
      <c r="C61" s="270"/>
      <c r="D61" s="270"/>
      <c r="E61" s="270"/>
      <c r="F61" s="270"/>
      <c r="G61" s="270"/>
      <c r="H61" s="270"/>
      <c r="I61" s="270"/>
      <c r="J61" s="270"/>
    </row>
    <row r="62" spans="1:10" ht="48">
      <c r="A62" s="66">
        <v>6</v>
      </c>
      <c r="B62" s="58" t="s">
        <v>865</v>
      </c>
      <c r="C62" s="68" t="s">
        <v>528</v>
      </c>
      <c r="D62" s="66" t="s">
        <v>866</v>
      </c>
      <c r="E62" s="66" t="s">
        <v>867</v>
      </c>
      <c r="F62" s="69"/>
      <c r="G62" s="73" t="s">
        <v>868</v>
      </c>
      <c r="H62" s="66" t="s">
        <v>869</v>
      </c>
      <c r="I62" s="66">
        <v>150</v>
      </c>
      <c r="J62" s="74" t="s">
        <v>870</v>
      </c>
    </row>
    <row r="63" spans="1:10" ht="72">
      <c r="A63" s="66">
        <v>7</v>
      </c>
      <c r="B63" s="58" t="s">
        <v>871</v>
      </c>
      <c r="C63" s="68" t="s">
        <v>528</v>
      </c>
      <c r="D63" s="66" t="s">
        <v>872</v>
      </c>
      <c r="E63" s="92" t="s">
        <v>873</v>
      </c>
      <c r="F63" s="69"/>
      <c r="G63" s="74" t="s">
        <v>874</v>
      </c>
      <c r="H63" s="66" t="s">
        <v>875</v>
      </c>
      <c r="I63" s="66">
        <v>120</v>
      </c>
      <c r="J63" s="73" t="s">
        <v>876</v>
      </c>
    </row>
    <row r="64" spans="1:10" ht="84">
      <c r="A64" s="66">
        <v>8</v>
      </c>
      <c r="B64" s="58" t="s">
        <v>877</v>
      </c>
      <c r="C64" s="68" t="s">
        <v>528</v>
      </c>
      <c r="D64" s="66" t="s">
        <v>878</v>
      </c>
      <c r="E64" s="92" t="s">
        <v>879</v>
      </c>
      <c r="F64" s="69"/>
      <c r="G64" s="74" t="s">
        <v>880</v>
      </c>
      <c r="H64" s="66" t="s">
        <v>881</v>
      </c>
      <c r="I64" s="66">
        <v>126</v>
      </c>
      <c r="J64" s="73" t="s">
        <v>882</v>
      </c>
    </row>
    <row r="65" spans="1:10" ht="84">
      <c r="A65" s="66">
        <v>9</v>
      </c>
      <c r="B65" s="58" t="s">
        <v>883</v>
      </c>
      <c r="C65" s="68" t="s">
        <v>528</v>
      </c>
      <c r="D65" s="66" t="s">
        <v>884</v>
      </c>
      <c r="E65" s="92" t="s">
        <v>885</v>
      </c>
      <c r="F65" s="69"/>
      <c r="G65" s="74" t="s">
        <v>886</v>
      </c>
      <c r="H65" s="66" t="s">
        <v>887</v>
      </c>
      <c r="I65" s="66">
        <v>134</v>
      </c>
      <c r="J65" s="73" t="s">
        <v>888</v>
      </c>
    </row>
    <row r="66" spans="1:10">
      <c r="A66" s="270" t="s">
        <v>230</v>
      </c>
      <c r="B66" s="270"/>
      <c r="C66" s="270"/>
      <c r="D66" s="270"/>
      <c r="E66" s="270"/>
      <c r="F66" s="270"/>
      <c r="G66" s="270"/>
      <c r="H66" s="270"/>
      <c r="I66" s="270"/>
      <c r="J66" s="270"/>
    </row>
    <row r="67" spans="1:10" ht="84">
      <c r="A67" s="66">
        <v>10</v>
      </c>
      <c r="B67" s="58" t="s">
        <v>889</v>
      </c>
      <c r="C67" s="68" t="s">
        <v>528</v>
      </c>
      <c r="D67" s="92" t="s">
        <v>890</v>
      </c>
      <c r="E67" s="95" t="s">
        <v>891</v>
      </c>
      <c r="F67" s="69"/>
      <c r="G67" s="73" t="s">
        <v>892</v>
      </c>
      <c r="H67" s="66" t="s">
        <v>893</v>
      </c>
      <c r="I67" s="66">
        <v>120</v>
      </c>
      <c r="J67" s="73" t="s">
        <v>894</v>
      </c>
    </row>
    <row r="68" spans="1:10" ht="84">
      <c r="A68" s="66">
        <v>11</v>
      </c>
      <c r="B68" s="58" t="s">
        <v>889</v>
      </c>
      <c r="C68" s="68" t="s">
        <v>528</v>
      </c>
      <c r="D68" s="92" t="s">
        <v>890</v>
      </c>
      <c r="E68" s="95" t="s">
        <v>895</v>
      </c>
      <c r="F68" s="69"/>
      <c r="G68" s="73" t="s">
        <v>892</v>
      </c>
      <c r="H68" s="66" t="s">
        <v>896</v>
      </c>
      <c r="I68" s="66">
        <v>120</v>
      </c>
      <c r="J68" s="73" t="s">
        <v>894</v>
      </c>
    </row>
    <row r="69" spans="1:10" ht="84">
      <c r="A69" s="66">
        <v>12</v>
      </c>
      <c r="B69" s="58" t="s">
        <v>897</v>
      </c>
      <c r="C69" s="68" t="s">
        <v>528</v>
      </c>
      <c r="D69" s="92" t="s">
        <v>898</v>
      </c>
      <c r="E69" s="95" t="s">
        <v>899</v>
      </c>
      <c r="F69" s="69"/>
      <c r="G69" s="73" t="s">
        <v>900</v>
      </c>
      <c r="H69" s="66" t="s">
        <v>901</v>
      </c>
      <c r="I69" s="66">
        <v>120</v>
      </c>
      <c r="J69" s="73" t="s">
        <v>894</v>
      </c>
    </row>
    <row r="70" spans="1:10" ht="84">
      <c r="A70" s="66">
        <v>13</v>
      </c>
      <c r="B70" s="58" t="s">
        <v>902</v>
      </c>
      <c r="C70" s="68" t="s">
        <v>528</v>
      </c>
      <c r="D70" s="92" t="s">
        <v>903</v>
      </c>
      <c r="E70" s="95" t="s">
        <v>904</v>
      </c>
      <c r="F70" s="69"/>
      <c r="G70" s="73" t="s">
        <v>905</v>
      </c>
      <c r="H70" s="66" t="s">
        <v>906</v>
      </c>
      <c r="I70" s="66">
        <v>120</v>
      </c>
      <c r="J70" s="73" t="s">
        <v>894</v>
      </c>
    </row>
    <row r="71" spans="1:10">
      <c r="A71" s="271" t="s">
        <v>330</v>
      </c>
      <c r="B71" s="271"/>
      <c r="C71" s="271"/>
      <c r="D71" s="271"/>
      <c r="E71" s="271"/>
      <c r="F71" s="271"/>
      <c r="G71" s="271"/>
      <c r="H71" s="271"/>
      <c r="I71" s="271"/>
      <c r="J71" s="271"/>
    </row>
    <row r="72" spans="1:10">
      <c r="A72" s="269" t="s">
        <v>3</v>
      </c>
      <c r="B72" s="269" t="s">
        <v>4</v>
      </c>
      <c r="C72" s="273" t="s">
        <v>5</v>
      </c>
      <c r="D72" s="269" t="s">
        <v>7</v>
      </c>
      <c r="E72" s="269" t="s">
        <v>584</v>
      </c>
      <c r="F72" s="269" t="s">
        <v>9</v>
      </c>
      <c r="G72" s="269" t="s">
        <v>10</v>
      </c>
      <c r="H72" s="269" t="s">
        <v>11</v>
      </c>
      <c r="I72" s="269" t="s">
        <v>12</v>
      </c>
      <c r="J72" s="269" t="s">
        <v>13</v>
      </c>
    </row>
    <row r="73" spans="1:10" ht="39.75" customHeight="1">
      <c r="A73" s="269"/>
      <c r="B73" s="269"/>
      <c r="C73" s="273"/>
      <c r="D73" s="269"/>
      <c r="E73" s="269"/>
      <c r="F73" s="269"/>
      <c r="G73" s="269"/>
      <c r="H73" s="269"/>
      <c r="I73" s="269"/>
      <c r="J73" s="269"/>
    </row>
    <row r="74" spans="1:10">
      <c r="A74" s="270" t="s">
        <v>628</v>
      </c>
      <c r="B74" s="270"/>
      <c r="C74" s="270"/>
      <c r="D74" s="270"/>
      <c r="E74" s="270"/>
      <c r="F74" s="270"/>
      <c r="G74" s="270"/>
      <c r="H74" s="270"/>
      <c r="I74" s="270"/>
      <c r="J74" s="270"/>
    </row>
    <row r="75" spans="1:10" ht="96">
      <c r="A75" s="60">
        <v>1</v>
      </c>
      <c r="B75" s="71" t="s">
        <v>907</v>
      </c>
      <c r="C75" s="68" t="s">
        <v>561</v>
      </c>
      <c r="D75" s="92" t="s">
        <v>908</v>
      </c>
      <c r="E75" s="92" t="s">
        <v>909</v>
      </c>
      <c r="F75" s="69"/>
      <c r="G75" s="72" t="s">
        <v>910</v>
      </c>
      <c r="H75" s="75"/>
      <c r="I75" s="69"/>
      <c r="J75" s="72" t="s">
        <v>911</v>
      </c>
    </row>
    <row r="76" spans="1:10" ht="84">
      <c r="A76" s="66">
        <v>2</v>
      </c>
      <c r="B76" s="58" t="s">
        <v>912</v>
      </c>
      <c r="C76" s="68" t="s">
        <v>561</v>
      </c>
      <c r="D76" s="66" t="s">
        <v>913</v>
      </c>
      <c r="E76" s="92" t="s">
        <v>914</v>
      </c>
      <c r="F76" s="69"/>
      <c r="G76" s="74" t="s">
        <v>915</v>
      </c>
      <c r="H76" s="75"/>
      <c r="I76" s="69"/>
      <c r="J76" s="72" t="s">
        <v>911</v>
      </c>
    </row>
    <row r="78" spans="1:10" ht="18">
      <c r="A78" s="259" t="s">
        <v>916</v>
      </c>
      <c r="B78" s="260"/>
      <c r="C78" s="260"/>
      <c r="D78" s="260"/>
      <c r="E78" s="260"/>
      <c r="F78" s="260"/>
      <c r="G78" s="260"/>
      <c r="H78" s="260"/>
      <c r="I78" s="260"/>
      <c r="J78" s="261"/>
    </row>
    <row r="79" spans="1:10" ht="18">
      <c r="A79" s="262" t="s">
        <v>917</v>
      </c>
      <c r="B79" s="263"/>
      <c r="C79" s="263"/>
      <c r="D79" s="263"/>
      <c r="E79" s="263"/>
      <c r="F79" s="263"/>
      <c r="G79" s="263"/>
      <c r="H79" s="263"/>
      <c r="I79" s="263"/>
      <c r="J79" s="264"/>
    </row>
    <row r="80" spans="1:10" ht="18">
      <c r="A80" s="262" t="s">
        <v>918</v>
      </c>
      <c r="B80" s="263"/>
      <c r="C80" s="263"/>
      <c r="D80" s="263"/>
      <c r="E80" s="263"/>
      <c r="F80" s="263"/>
      <c r="G80" s="263"/>
      <c r="H80" s="263"/>
      <c r="I80" s="263"/>
      <c r="J80" s="264"/>
    </row>
    <row r="81" spans="1:10" ht="18">
      <c r="A81" s="262" t="s">
        <v>919</v>
      </c>
      <c r="B81" s="263"/>
      <c r="C81" s="263"/>
      <c r="D81" s="263"/>
      <c r="E81" s="263"/>
      <c r="F81" s="263"/>
      <c r="G81" s="263"/>
      <c r="H81" s="263"/>
      <c r="I81" s="263"/>
      <c r="J81" s="264"/>
    </row>
    <row r="82" spans="1:10" ht="18">
      <c r="A82" s="265" t="s">
        <v>920</v>
      </c>
      <c r="B82" s="266"/>
      <c r="C82" s="266"/>
      <c r="D82" s="266"/>
      <c r="E82" s="266"/>
      <c r="F82" s="266"/>
      <c r="G82" s="266"/>
      <c r="H82" s="266"/>
      <c r="I82" s="266"/>
      <c r="J82" s="267"/>
    </row>
    <row r="141" spans="3:3">
      <c r="C141" t="s">
        <v>686</v>
      </c>
    </row>
    <row r="149" spans="1:11" ht="16.2">
      <c r="I149" s="16" t="s">
        <v>406</v>
      </c>
    </row>
    <row r="150" spans="1:11" ht="115.2">
      <c r="A150" s="2">
        <v>54</v>
      </c>
      <c r="B150" s="2" t="s">
        <v>687</v>
      </c>
      <c r="C150" t="s">
        <v>22</v>
      </c>
      <c r="D150" s="2">
        <v>1</v>
      </c>
      <c r="F150" t="s">
        <v>688</v>
      </c>
      <c r="H150" s="4" t="s">
        <v>689</v>
      </c>
      <c r="I150" s="16" t="s">
        <v>690</v>
      </c>
      <c r="J150" s="4">
        <v>160</v>
      </c>
      <c r="K150" t="s">
        <v>691</v>
      </c>
    </row>
    <row r="151" spans="1:11" ht="72">
      <c r="A151" s="2">
        <v>55</v>
      </c>
      <c r="B151" s="2" t="s">
        <v>225</v>
      </c>
      <c r="C151" t="s">
        <v>22</v>
      </c>
      <c r="D151" s="2">
        <v>2</v>
      </c>
      <c r="E151" s="95" t="s">
        <v>921</v>
      </c>
      <c r="F151" s="69"/>
      <c r="G151" s="73" t="s">
        <v>922</v>
      </c>
      <c r="H151" s="66" t="s">
        <v>923</v>
      </c>
      <c r="I151" s="66">
        <v>12</v>
      </c>
      <c r="J151" s="73" t="s">
        <v>924</v>
      </c>
    </row>
  </sheetData>
  <mergeCells count="64">
    <mergeCell ref="A1:J2"/>
    <mergeCell ref="A80:J80"/>
    <mergeCell ref="A81:J81"/>
    <mergeCell ref="A82:J82"/>
    <mergeCell ref="A5:A6"/>
    <mergeCell ref="A35:A36"/>
    <mergeCell ref="A53:A54"/>
    <mergeCell ref="A72:A73"/>
    <mergeCell ref="B5:B6"/>
    <mergeCell ref="B35:B36"/>
    <mergeCell ref="B53:B54"/>
    <mergeCell ref="B72:B73"/>
    <mergeCell ref="C5:C6"/>
    <mergeCell ref="C35:C36"/>
    <mergeCell ref="C53:C54"/>
    <mergeCell ref="C72:C73"/>
    <mergeCell ref="A66:J66"/>
    <mergeCell ref="A71:J71"/>
    <mergeCell ref="A74:J74"/>
    <mergeCell ref="A78:J78"/>
    <mergeCell ref="A46:J46"/>
    <mergeCell ref="A49:J49"/>
    <mergeCell ref="A52:J52"/>
    <mergeCell ref="A55:J55"/>
    <mergeCell ref="A61:J61"/>
    <mergeCell ref="D53:D54"/>
    <mergeCell ref="E53:E54"/>
    <mergeCell ref="F53:F54"/>
    <mergeCell ref="G53:G54"/>
    <mergeCell ref="H53:H54"/>
    <mergeCell ref="I53:I54"/>
    <mergeCell ref="J53:J54"/>
    <mergeCell ref="A79:J79"/>
    <mergeCell ref="D72:D73"/>
    <mergeCell ref="E72:E73"/>
    <mergeCell ref="F72:F73"/>
    <mergeCell ref="G72:G73"/>
    <mergeCell ref="H72:H73"/>
    <mergeCell ref="I72:I73"/>
    <mergeCell ref="J72:J73"/>
    <mergeCell ref="A28:J28"/>
    <mergeCell ref="A30:J30"/>
    <mergeCell ref="A32:J32"/>
    <mergeCell ref="A34:J34"/>
    <mergeCell ref="A37:J37"/>
    <mergeCell ref="D35:D36"/>
    <mergeCell ref="E35:E36"/>
    <mergeCell ref="F35:F36"/>
    <mergeCell ref="G35:G36"/>
    <mergeCell ref="H35:H36"/>
    <mergeCell ref="I35:I36"/>
    <mergeCell ref="J35:J36"/>
    <mergeCell ref="A3:J3"/>
    <mergeCell ref="A4:J4"/>
    <mergeCell ref="A7:J7"/>
    <mergeCell ref="A23:J23"/>
    <mergeCell ref="A25:J25"/>
    <mergeCell ref="E5:E6"/>
    <mergeCell ref="F5:F6"/>
    <mergeCell ref="G5:G6"/>
    <mergeCell ref="H5:H6"/>
    <mergeCell ref="I5:I6"/>
    <mergeCell ref="J5:J6"/>
    <mergeCell ref="D5:D6"/>
  </mergeCells>
  <pageMargins left="0.7" right="0.7" top="0.75" bottom="0.75" header="0.3" footer="0.3"/>
  <pageSetup orientation="landscape" horizontalDpi="360" verticalDpi="36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2"/>
  <sheetViews>
    <sheetView topLeftCell="A36" workbookViewId="0">
      <selection activeCell="A49" sqref="A49:J49"/>
    </sheetView>
  </sheetViews>
  <sheetFormatPr defaultColWidth="9" defaultRowHeight="14.4"/>
  <cols>
    <col min="1" max="1" width="5.5546875" style="2" customWidth="1"/>
    <col min="2" max="2" width="18.88671875" style="2" customWidth="1"/>
    <col min="3" max="3" width="8" style="3" customWidth="1"/>
    <col min="4" max="5" width="13.88671875" style="2" customWidth="1"/>
    <col min="6" max="6" width="14.5546875" style="2" customWidth="1"/>
    <col min="7" max="7" width="15.5546875" style="2" customWidth="1"/>
    <col min="8" max="8" width="12.5546875" style="2" customWidth="1"/>
    <col min="9" max="9" width="9" style="2" customWidth="1"/>
    <col min="10" max="10" width="11.44140625" style="2" customWidth="1"/>
  </cols>
  <sheetData>
    <row r="1" spans="1:10">
      <c r="A1" s="242" t="s">
        <v>0</v>
      </c>
      <c r="B1" s="243"/>
      <c r="C1" s="243"/>
      <c r="D1" s="243"/>
      <c r="E1" s="243"/>
      <c r="F1" s="243"/>
      <c r="G1" s="243"/>
      <c r="H1" s="243"/>
      <c r="I1" s="243"/>
      <c r="J1" s="244"/>
    </row>
    <row r="2" spans="1:10">
      <c r="A2" s="245"/>
      <c r="B2" s="246"/>
      <c r="C2" s="246"/>
      <c r="D2" s="246"/>
      <c r="E2" s="246"/>
      <c r="F2" s="246"/>
      <c r="G2" s="246"/>
      <c r="H2" s="246"/>
      <c r="I2" s="246"/>
      <c r="J2" s="247"/>
    </row>
    <row r="3" spans="1:10" ht="28.8">
      <c r="A3" s="218" t="s">
        <v>1</v>
      </c>
      <c r="B3" s="219"/>
      <c r="C3" s="219"/>
      <c r="D3" s="219"/>
      <c r="E3" s="219"/>
      <c r="F3" s="219"/>
      <c r="G3" s="219"/>
      <c r="H3" s="219"/>
      <c r="I3" s="219"/>
      <c r="J3" s="220"/>
    </row>
    <row r="4" spans="1:10" ht="23.4">
      <c r="A4" s="254" t="s">
        <v>925</v>
      </c>
      <c r="B4" s="254"/>
      <c r="C4" s="254"/>
      <c r="D4" s="254"/>
      <c r="E4" s="254"/>
      <c r="F4" s="254"/>
      <c r="G4" s="254"/>
      <c r="H4" s="254"/>
      <c r="I4" s="254"/>
      <c r="J4" s="254"/>
    </row>
    <row r="5" spans="1:10">
      <c r="A5" s="224" t="s">
        <v>3</v>
      </c>
      <c r="B5" s="224" t="s">
        <v>4</v>
      </c>
      <c r="C5" s="224" t="s">
        <v>5</v>
      </c>
      <c r="D5" s="224" t="s">
        <v>7</v>
      </c>
      <c r="E5" s="224" t="s">
        <v>584</v>
      </c>
      <c r="F5" s="224" t="s">
        <v>9</v>
      </c>
      <c r="G5" s="224" t="s">
        <v>10</v>
      </c>
      <c r="H5" s="224" t="s">
        <v>11</v>
      </c>
      <c r="I5" s="224" t="s">
        <v>12</v>
      </c>
      <c r="J5" s="224" t="s">
        <v>13</v>
      </c>
    </row>
    <row r="6" spans="1:10" ht="39.9" customHeight="1">
      <c r="A6" s="224"/>
      <c r="B6" s="224"/>
      <c r="C6" s="224"/>
      <c r="D6" s="224"/>
      <c r="E6" s="224"/>
      <c r="F6" s="224"/>
      <c r="G6" s="224"/>
      <c r="H6" s="224"/>
      <c r="I6" s="224"/>
      <c r="J6" s="224"/>
    </row>
    <row r="7" spans="1:10">
      <c r="A7" s="274" t="s">
        <v>628</v>
      </c>
      <c r="B7" s="274"/>
      <c r="C7" s="274"/>
      <c r="D7" s="274"/>
      <c r="E7" s="274"/>
      <c r="F7" s="274"/>
      <c r="G7" s="274"/>
      <c r="H7" s="274"/>
      <c r="I7" s="274"/>
      <c r="J7" s="274"/>
    </row>
    <row r="8" spans="1:10" ht="75" customHeight="1">
      <c r="A8" s="9">
        <v>1</v>
      </c>
      <c r="B8" s="47" t="s">
        <v>926</v>
      </c>
      <c r="C8" s="9" t="s">
        <v>28</v>
      </c>
      <c r="D8" s="9" t="s">
        <v>927</v>
      </c>
      <c r="E8" s="96" t="s">
        <v>928</v>
      </c>
      <c r="F8" s="34"/>
      <c r="G8" s="34" t="s">
        <v>929</v>
      </c>
      <c r="H8" s="9" t="s">
        <v>930</v>
      </c>
      <c r="I8" s="9">
        <v>100</v>
      </c>
      <c r="J8" s="34" t="s">
        <v>931</v>
      </c>
    </row>
    <row r="9" spans="1:10" ht="75" customHeight="1">
      <c r="A9" s="9">
        <v>2</v>
      </c>
      <c r="B9" s="47" t="s">
        <v>932</v>
      </c>
      <c r="C9" s="9" t="s">
        <v>28</v>
      </c>
      <c r="D9" s="9" t="s">
        <v>933</v>
      </c>
      <c r="E9" s="96" t="s">
        <v>934</v>
      </c>
      <c r="F9" s="34"/>
      <c r="G9" s="34" t="s">
        <v>935</v>
      </c>
      <c r="H9" s="9" t="s">
        <v>936</v>
      </c>
      <c r="I9" s="9">
        <v>100</v>
      </c>
      <c r="J9" s="34" t="s">
        <v>937</v>
      </c>
    </row>
    <row r="10" spans="1:10" ht="90" customHeight="1">
      <c r="A10" s="9">
        <v>3</v>
      </c>
      <c r="B10" s="47" t="s">
        <v>938</v>
      </c>
      <c r="C10" s="9" t="s">
        <v>28</v>
      </c>
      <c r="D10" s="9" t="s">
        <v>939</v>
      </c>
      <c r="E10" s="9" t="s">
        <v>940</v>
      </c>
      <c r="F10" s="34"/>
      <c r="G10" s="34" t="s">
        <v>941</v>
      </c>
      <c r="H10" s="9" t="s">
        <v>942</v>
      </c>
      <c r="I10" s="9">
        <v>100</v>
      </c>
      <c r="J10" s="8" t="s">
        <v>870</v>
      </c>
    </row>
    <row r="11" spans="1:10" ht="75" customHeight="1">
      <c r="A11" s="9">
        <v>4</v>
      </c>
      <c r="B11" s="47" t="s">
        <v>943</v>
      </c>
      <c r="C11" s="9" t="s">
        <v>28</v>
      </c>
      <c r="D11" s="9" t="s">
        <v>944</v>
      </c>
      <c r="E11" s="9" t="s">
        <v>945</v>
      </c>
      <c r="F11" s="34"/>
      <c r="G11" s="34" t="s">
        <v>946</v>
      </c>
      <c r="H11" s="9" t="s">
        <v>947</v>
      </c>
      <c r="I11" s="9">
        <v>150</v>
      </c>
      <c r="J11" s="8" t="s">
        <v>26</v>
      </c>
    </row>
    <row r="12" spans="1:10" ht="75" customHeight="1">
      <c r="A12" s="9">
        <v>5</v>
      </c>
      <c r="B12" s="47" t="s">
        <v>948</v>
      </c>
      <c r="C12" s="9" t="s">
        <v>28</v>
      </c>
      <c r="D12" s="9" t="s">
        <v>949</v>
      </c>
      <c r="E12" s="9" t="s">
        <v>950</v>
      </c>
      <c r="F12" s="34"/>
      <c r="G12" s="34" t="s">
        <v>951</v>
      </c>
      <c r="H12" s="9" t="s">
        <v>952</v>
      </c>
      <c r="I12" s="9">
        <v>120</v>
      </c>
      <c r="J12" s="8" t="s">
        <v>953</v>
      </c>
    </row>
    <row r="13" spans="1:10" ht="75" customHeight="1">
      <c r="A13" s="9">
        <v>6</v>
      </c>
      <c r="B13" s="47" t="s">
        <v>954</v>
      </c>
      <c r="C13" s="9" t="s">
        <v>28</v>
      </c>
      <c r="D13" s="9" t="s">
        <v>955</v>
      </c>
      <c r="E13" s="9" t="s">
        <v>956</v>
      </c>
      <c r="F13" s="34"/>
      <c r="G13" s="34" t="s">
        <v>957</v>
      </c>
      <c r="H13" s="9" t="s">
        <v>958</v>
      </c>
      <c r="I13" s="9">
        <v>70</v>
      </c>
      <c r="J13" s="8" t="s">
        <v>26</v>
      </c>
    </row>
    <row r="14" spans="1:10" ht="75" customHeight="1">
      <c r="A14" s="9">
        <v>7</v>
      </c>
      <c r="B14" s="47" t="s">
        <v>959</v>
      </c>
      <c r="C14" s="9" t="s">
        <v>28</v>
      </c>
      <c r="D14" s="9" t="s">
        <v>960</v>
      </c>
      <c r="E14" s="9" t="s">
        <v>961</v>
      </c>
      <c r="F14" s="34"/>
      <c r="G14" s="34" t="s">
        <v>962</v>
      </c>
      <c r="H14" s="9" t="s">
        <v>958</v>
      </c>
      <c r="I14" s="9">
        <v>70</v>
      </c>
      <c r="J14" s="8" t="s">
        <v>26</v>
      </c>
    </row>
    <row r="15" spans="1:10" ht="75" customHeight="1">
      <c r="A15" s="9">
        <v>8</v>
      </c>
      <c r="B15" s="47" t="s">
        <v>963</v>
      </c>
      <c r="C15" s="9" t="s">
        <v>28</v>
      </c>
      <c r="D15" s="9" t="s">
        <v>964</v>
      </c>
      <c r="E15" s="9" t="s">
        <v>965</v>
      </c>
      <c r="F15" s="34"/>
      <c r="G15" s="34" t="s">
        <v>966</v>
      </c>
      <c r="H15" s="9" t="s">
        <v>967</v>
      </c>
      <c r="I15" s="9">
        <v>150</v>
      </c>
      <c r="J15" s="8" t="s">
        <v>968</v>
      </c>
    </row>
    <row r="16" spans="1:10" ht="75" customHeight="1">
      <c r="A16" s="9">
        <v>9</v>
      </c>
      <c r="B16" s="47" t="s">
        <v>969</v>
      </c>
      <c r="C16" s="9" t="s">
        <v>28</v>
      </c>
      <c r="D16" s="9" t="s">
        <v>964</v>
      </c>
      <c r="E16" s="9" t="s">
        <v>970</v>
      </c>
      <c r="F16" s="34"/>
      <c r="G16" s="34" t="s">
        <v>966</v>
      </c>
      <c r="H16" s="9" t="s">
        <v>971</v>
      </c>
      <c r="I16" s="9">
        <v>150</v>
      </c>
      <c r="J16" s="8" t="s">
        <v>968</v>
      </c>
    </row>
    <row r="17" spans="1:10">
      <c r="A17" s="274" t="s">
        <v>204</v>
      </c>
      <c r="B17" s="274"/>
      <c r="C17" s="274"/>
      <c r="D17" s="274"/>
      <c r="E17" s="274"/>
      <c r="F17" s="274"/>
      <c r="G17" s="274"/>
      <c r="H17" s="274"/>
      <c r="I17" s="274"/>
      <c r="J17" s="274"/>
    </row>
    <row r="18" spans="1:10" ht="75" customHeight="1">
      <c r="A18" s="9">
        <v>10</v>
      </c>
      <c r="B18" s="47" t="s">
        <v>972</v>
      </c>
      <c r="C18" s="9" t="s">
        <v>28</v>
      </c>
      <c r="D18" s="9" t="s">
        <v>973</v>
      </c>
      <c r="E18" s="9" t="s">
        <v>974</v>
      </c>
      <c r="F18" s="34"/>
      <c r="G18" s="34" t="s">
        <v>868</v>
      </c>
      <c r="H18" s="9" t="s">
        <v>975</v>
      </c>
      <c r="I18" s="9">
        <v>160</v>
      </c>
      <c r="J18" s="8" t="s">
        <v>870</v>
      </c>
    </row>
    <row r="19" spans="1:10">
      <c r="A19" s="274" t="s">
        <v>976</v>
      </c>
      <c r="B19" s="274"/>
      <c r="C19" s="274"/>
      <c r="D19" s="274"/>
      <c r="E19" s="274"/>
      <c r="F19" s="274"/>
      <c r="G19" s="274"/>
      <c r="H19" s="274"/>
      <c r="I19" s="274"/>
      <c r="J19" s="274"/>
    </row>
    <row r="20" spans="1:10" ht="75" customHeight="1">
      <c r="A20" s="9">
        <v>11</v>
      </c>
      <c r="B20" s="47" t="s">
        <v>977</v>
      </c>
      <c r="C20" s="9" t="s">
        <v>28</v>
      </c>
      <c r="D20" s="9" t="s">
        <v>978</v>
      </c>
      <c r="E20" s="9" t="s">
        <v>979</v>
      </c>
      <c r="F20" s="34"/>
      <c r="G20" s="34" t="s">
        <v>980</v>
      </c>
      <c r="H20" s="9" t="s">
        <v>947</v>
      </c>
      <c r="I20" s="9">
        <v>150</v>
      </c>
      <c r="J20" s="8" t="s">
        <v>26</v>
      </c>
    </row>
    <row r="21" spans="1:10">
      <c r="A21" s="274" t="s">
        <v>231</v>
      </c>
      <c r="B21" s="274"/>
      <c r="C21" s="274"/>
      <c r="D21" s="274"/>
      <c r="E21" s="274"/>
      <c r="F21" s="274"/>
      <c r="G21" s="274"/>
      <c r="H21" s="274"/>
      <c r="I21" s="274"/>
      <c r="J21" s="274"/>
    </row>
    <row r="22" spans="1:10" ht="69.75" customHeight="1">
      <c r="A22" s="9">
        <v>12</v>
      </c>
      <c r="B22" s="47" t="s">
        <v>981</v>
      </c>
      <c r="C22" s="9" t="s">
        <v>28</v>
      </c>
      <c r="D22" s="9" t="s">
        <v>982</v>
      </c>
      <c r="E22" s="9" t="s">
        <v>983</v>
      </c>
      <c r="F22" s="34"/>
      <c r="G22" s="34" t="s">
        <v>984</v>
      </c>
      <c r="H22" s="9" t="s">
        <v>985</v>
      </c>
      <c r="I22" s="9">
        <v>170</v>
      </c>
      <c r="J22" s="8" t="s">
        <v>26</v>
      </c>
    </row>
    <row r="23" spans="1:10">
      <c r="A23" s="275" t="s">
        <v>330</v>
      </c>
      <c r="B23" s="275"/>
      <c r="C23" s="275"/>
      <c r="D23" s="275"/>
      <c r="E23" s="275"/>
      <c r="F23" s="275"/>
      <c r="G23" s="275"/>
      <c r="H23" s="275"/>
      <c r="I23" s="275"/>
      <c r="J23" s="275"/>
    </row>
    <row r="24" spans="1:10">
      <c r="A24" s="224" t="s">
        <v>3</v>
      </c>
      <c r="B24" s="224" t="s">
        <v>4</v>
      </c>
      <c r="C24" s="224" t="s">
        <v>5</v>
      </c>
      <c r="D24" s="224" t="s">
        <v>7</v>
      </c>
      <c r="E24" s="224" t="s">
        <v>584</v>
      </c>
      <c r="F24" s="224" t="s">
        <v>9</v>
      </c>
      <c r="G24" s="224" t="s">
        <v>10</v>
      </c>
      <c r="H24" s="224" t="s">
        <v>11</v>
      </c>
      <c r="I24" s="224" t="s">
        <v>12</v>
      </c>
      <c r="J24" s="224" t="s">
        <v>13</v>
      </c>
    </row>
    <row r="25" spans="1:10" ht="39.9" customHeight="1">
      <c r="A25" s="224"/>
      <c r="B25" s="224"/>
      <c r="C25" s="224"/>
      <c r="D25" s="224"/>
      <c r="E25" s="224"/>
      <c r="F25" s="224"/>
      <c r="G25" s="224"/>
      <c r="H25" s="224"/>
      <c r="I25" s="224"/>
      <c r="J25" s="224"/>
    </row>
    <row r="26" spans="1:10">
      <c r="A26" s="274" t="s">
        <v>628</v>
      </c>
      <c r="B26" s="274"/>
      <c r="C26" s="274"/>
      <c r="D26" s="274"/>
      <c r="E26" s="274"/>
      <c r="F26" s="274"/>
      <c r="G26" s="274"/>
      <c r="H26" s="274"/>
      <c r="I26" s="274"/>
      <c r="J26" s="274"/>
    </row>
    <row r="27" spans="1:10" ht="75" customHeight="1">
      <c r="A27" s="9">
        <v>1</v>
      </c>
      <c r="B27" s="47" t="s">
        <v>986</v>
      </c>
      <c r="C27" s="9" t="s">
        <v>22</v>
      </c>
      <c r="D27" s="9" t="s">
        <v>987</v>
      </c>
      <c r="E27" s="9" t="s">
        <v>988</v>
      </c>
      <c r="F27" s="34"/>
      <c r="G27" s="34" t="s">
        <v>989</v>
      </c>
      <c r="H27" s="9" t="s">
        <v>936</v>
      </c>
      <c r="I27" s="9">
        <v>100</v>
      </c>
      <c r="J27" s="34" t="s">
        <v>937</v>
      </c>
    </row>
    <row r="28" spans="1:10" ht="75" customHeight="1">
      <c r="A28" s="9">
        <v>2</v>
      </c>
      <c r="B28" s="47" t="s">
        <v>990</v>
      </c>
      <c r="C28" s="9" t="s">
        <v>22</v>
      </c>
      <c r="D28" s="9" t="s">
        <v>991</v>
      </c>
      <c r="E28" s="9" t="s">
        <v>992</v>
      </c>
      <c r="F28" s="34"/>
      <c r="G28" s="34" t="s">
        <v>989</v>
      </c>
      <c r="H28" s="9" t="s">
        <v>936</v>
      </c>
      <c r="I28" s="9">
        <v>100</v>
      </c>
      <c r="J28" s="34" t="s">
        <v>993</v>
      </c>
    </row>
    <row r="29" spans="1:10" ht="75" customHeight="1">
      <c r="A29" s="9">
        <v>3</v>
      </c>
      <c r="B29" s="47" t="s">
        <v>994</v>
      </c>
      <c r="C29" s="9" t="s">
        <v>22</v>
      </c>
      <c r="D29" s="9" t="s">
        <v>995</v>
      </c>
      <c r="E29" s="9" t="s">
        <v>996</v>
      </c>
      <c r="F29" s="34"/>
      <c r="G29" s="34" t="s">
        <v>997</v>
      </c>
      <c r="H29" s="9" t="s">
        <v>998</v>
      </c>
      <c r="I29" s="9">
        <v>80</v>
      </c>
      <c r="J29" s="34" t="s">
        <v>999</v>
      </c>
    </row>
    <row r="30" spans="1:10">
      <c r="A30" s="274" t="s">
        <v>204</v>
      </c>
      <c r="B30" s="274"/>
      <c r="C30" s="274"/>
      <c r="D30" s="274"/>
      <c r="E30" s="274"/>
      <c r="F30" s="274"/>
      <c r="G30" s="274"/>
      <c r="H30" s="274"/>
      <c r="I30" s="274"/>
      <c r="J30" s="274"/>
    </row>
    <row r="31" spans="1:10" ht="75" customHeight="1">
      <c r="A31" s="9">
        <v>4</v>
      </c>
      <c r="B31" s="49" t="s">
        <v>1000</v>
      </c>
      <c r="C31" s="9" t="s">
        <v>22</v>
      </c>
      <c r="D31" s="97" t="s">
        <v>1001</v>
      </c>
      <c r="E31" s="48" t="s">
        <v>1002</v>
      </c>
      <c r="F31" s="34"/>
      <c r="G31" s="51" t="s">
        <v>1003</v>
      </c>
      <c r="H31" s="48" t="s">
        <v>1004</v>
      </c>
      <c r="I31" s="9">
        <v>160</v>
      </c>
      <c r="J31" s="55" t="s">
        <v>1005</v>
      </c>
    </row>
    <row r="32" spans="1:10">
      <c r="A32" s="275" t="s">
        <v>330</v>
      </c>
      <c r="B32" s="275"/>
      <c r="C32" s="275"/>
      <c r="D32" s="275"/>
      <c r="E32" s="275"/>
      <c r="F32" s="275"/>
      <c r="G32" s="275"/>
      <c r="H32" s="275"/>
      <c r="I32" s="275"/>
      <c r="J32" s="275"/>
    </row>
    <row r="33" spans="1:10">
      <c r="A33" s="224" t="s">
        <v>3</v>
      </c>
      <c r="B33" s="224" t="s">
        <v>4</v>
      </c>
      <c r="C33" s="224" t="s">
        <v>5</v>
      </c>
      <c r="D33" s="224" t="s">
        <v>7</v>
      </c>
      <c r="E33" s="224" t="s">
        <v>584</v>
      </c>
      <c r="F33" s="224" t="s">
        <v>9</v>
      </c>
      <c r="G33" s="224" t="s">
        <v>10</v>
      </c>
      <c r="H33" s="224" t="s">
        <v>11</v>
      </c>
      <c r="I33" s="224" t="s">
        <v>12</v>
      </c>
      <c r="J33" s="224" t="s">
        <v>13</v>
      </c>
    </row>
    <row r="34" spans="1:10" ht="39.9" customHeight="1">
      <c r="A34" s="224"/>
      <c r="B34" s="224"/>
      <c r="C34" s="224"/>
      <c r="D34" s="224"/>
      <c r="E34" s="224"/>
      <c r="F34" s="224"/>
      <c r="G34" s="224"/>
      <c r="H34" s="224"/>
      <c r="I34" s="224"/>
      <c r="J34" s="224"/>
    </row>
    <row r="35" spans="1:10">
      <c r="A35" s="274" t="s">
        <v>628</v>
      </c>
      <c r="B35" s="274"/>
      <c r="C35" s="274"/>
      <c r="D35" s="274"/>
      <c r="E35" s="274"/>
      <c r="F35" s="274"/>
      <c r="G35" s="274"/>
      <c r="H35" s="274"/>
      <c r="I35" s="274"/>
      <c r="J35" s="274"/>
    </row>
    <row r="36" spans="1:10" ht="75" customHeight="1">
      <c r="A36" s="9">
        <v>1</v>
      </c>
      <c r="B36" s="47" t="s">
        <v>1006</v>
      </c>
      <c r="C36" s="9" t="s">
        <v>528</v>
      </c>
      <c r="D36" s="52" t="s">
        <v>1007</v>
      </c>
      <c r="E36" s="98" t="s">
        <v>1008</v>
      </c>
      <c r="F36" s="34"/>
      <c r="G36" s="53" t="s">
        <v>852</v>
      </c>
      <c r="H36" s="52" t="s">
        <v>853</v>
      </c>
      <c r="I36" s="52">
        <v>76</v>
      </c>
      <c r="J36" s="53" t="s">
        <v>854</v>
      </c>
    </row>
    <row r="37" spans="1:10">
      <c r="A37" s="274" t="s">
        <v>204</v>
      </c>
      <c r="B37" s="274"/>
      <c r="C37" s="274"/>
      <c r="D37" s="274"/>
      <c r="E37" s="274"/>
      <c r="F37" s="274"/>
      <c r="G37" s="274"/>
      <c r="H37" s="274"/>
      <c r="I37" s="274"/>
      <c r="J37" s="274"/>
    </row>
    <row r="38" spans="1:10" ht="75" customHeight="1">
      <c r="A38" s="54">
        <v>2</v>
      </c>
      <c r="B38" s="49" t="s">
        <v>1009</v>
      </c>
      <c r="C38" s="9" t="s">
        <v>528</v>
      </c>
      <c r="D38" s="50" t="s">
        <v>1010</v>
      </c>
      <c r="E38" s="48" t="s">
        <v>1011</v>
      </c>
      <c r="F38" s="34"/>
      <c r="G38" s="51" t="s">
        <v>1012</v>
      </c>
      <c r="H38" s="48" t="s">
        <v>1013</v>
      </c>
      <c r="I38" s="56">
        <v>120</v>
      </c>
      <c r="J38" s="55" t="s">
        <v>1014</v>
      </c>
    </row>
    <row r="39" spans="1:10">
      <c r="A39" s="274" t="s">
        <v>230</v>
      </c>
      <c r="B39" s="274"/>
      <c r="C39" s="274"/>
      <c r="D39" s="274"/>
      <c r="E39" s="274"/>
      <c r="F39" s="274"/>
      <c r="G39" s="274"/>
      <c r="H39" s="274"/>
      <c r="I39" s="274"/>
      <c r="J39" s="274"/>
    </row>
    <row r="40" spans="1:10" ht="92.4" customHeight="1">
      <c r="A40" s="9">
        <v>3</v>
      </c>
      <c r="B40" s="47" t="s">
        <v>1015</v>
      </c>
      <c r="C40" s="9" t="s">
        <v>528</v>
      </c>
      <c r="D40" s="96" t="s">
        <v>1016</v>
      </c>
      <c r="E40" s="98" t="s">
        <v>1017</v>
      </c>
      <c r="F40" s="34"/>
      <c r="G40" s="53" t="s">
        <v>1018</v>
      </c>
      <c r="H40" s="52" t="s">
        <v>1019</v>
      </c>
      <c r="I40" s="52">
        <v>120</v>
      </c>
      <c r="J40" s="53" t="s">
        <v>894</v>
      </c>
    </row>
    <row r="41" spans="1:10" ht="89.4" customHeight="1">
      <c r="A41" s="48">
        <v>4</v>
      </c>
      <c r="B41" s="49" t="s">
        <v>1020</v>
      </c>
      <c r="C41" s="9" t="s">
        <v>528</v>
      </c>
      <c r="D41" s="96" t="s">
        <v>1021</v>
      </c>
      <c r="E41" s="96" t="s">
        <v>1022</v>
      </c>
      <c r="F41" s="34"/>
      <c r="G41" s="51" t="s">
        <v>1023</v>
      </c>
      <c r="H41" s="48" t="s">
        <v>1024</v>
      </c>
      <c r="I41" s="48">
        <v>4.5</v>
      </c>
      <c r="J41" s="51" t="s">
        <v>138</v>
      </c>
    </row>
    <row r="42" spans="1:10">
      <c r="A42" s="275" t="s">
        <v>330</v>
      </c>
      <c r="B42" s="275"/>
      <c r="C42" s="275"/>
      <c r="D42" s="275"/>
      <c r="E42" s="275"/>
      <c r="F42" s="275"/>
      <c r="G42" s="275"/>
      <c r="H42" s="275"/>
      <c r="I42" s="275"/>
      <c r="J42" s="275"/>
    </row>
    <row r="43" spans="1:10">
      <c r="A43" s="224" t="s">
        <v>3</v>
      </c>
      <c r="B43" s="224" t="s">
        <v>4</v>
      </c>
      <c r="C43" s="224" t="s">
        <v>5</v>
      </c>
      <c r="D43" s="224" t="s">
        <v>7</v>
      </c>
      <c r="E43" s="224" t="s">
        <v>584</v>
      </c>
      <c r="F43" s="224" t="s">
        <v>9</v>
      </c>
      <c r="G43" s="224" t="s">
        <v>10</v>
      </c>
      <c r="H43" s="224" t="s">
        <v>11</v>
      </c>
      <c r="I43" s="224" t="s">
        <v>12</v>
      </c>
      <c r="J43" s="224" t="s">
        <v>13</v>
      </c>
    </row>
    <row r="44" spans="1:10" ht="39.9" customHeight="1">
      <c r="A44" s="224"/>
      <c r="B44" s="224"/>
      <c r="C44" s="224"/>
      <c r="D44" s="224"/>
      <c r="E44" s="224"/>
      <c r="F44" s="224"/>
      <c r="G44" s="224"/>
      <c r="H44" s="224"/>
      <c r="I44" s="224"/>
      <c r="J44" s="224"/>
    </row>
    <row r="45" spans="1:10" ht="18.75" customHeight="1">
      <c r="A45" s="274" t="s">
        <v>628</v>
      </c>
      <c r="B45" s="274"/>
      <c r="C45" s="274"/>
      <c r="D45" s="274"/>
      <c r="E45" s="274"/>
      <c r="F45" s="274"/>
      <c r="G45" s="274"/>
      <c r="H45" s="274"/>
      <c r="I45" s="274"/>
      <c r="J45" s="274"/>
    </row>
    <row r="46" spans="1:10" ht="111" customHeight="1">
      <c r="A46" s="48">
        <v>1</v>
      </c>
      <c r="B46" s="49" t="s">
        <v>1025</v>
      </c>
      <c r="C46" s="9" t="s">
        <v>561</v>
      </c>
      <c r="D46" s="96" t="s">
        <v>1026</v>
      </c>
      <c r="E46" s="96" t="s">
        <v>1027</v>
      </c>
      <c r="F46" s="34"/>
      <c r="G46" s="51" t="s">
        <v>1028</v>
      </c>
      <c r="H46" s="34"/>
      <c r="I46" s="34"/>
      <c r="J46" s="9" t="s">
        <v>911</v>
      </c>
    </row>
    <row r="48" spans="1:10" ht="18">
      <c r="A48" s="259" t="s">
        <v>1029</v>
      </c>
      <c r="B48" s="260"/>
      <c r="C48" s="260"/>
      <c r="D48" s="260"/>
      <c r="E48" s="260"/>
      <c r="F48" s="260"/>
      <c r="G48" s="260"/>
      <c r="H48" s="260"/>
      <c r="I48" s="260"/>
      <c r="J48" s="261"/>
    </row>
    <row r="49" spans="1:10" ht="18">
      <c r="A49" s="262" t="s">
        <v>1030</v>
      </c>
      <c r="B49" s="263"/>
      <c r="C49" s="263"/>
      <c r="D49" s="263"/>
      <c r="E49" s="263"/>
      <c r="F49" s="263"/>
      <c r="G49" s="263"/>
      <c r="H49" s="263"/>
      <c r="I49" s="263"/>
      <c r="J49" s="264"/>
    </row>
    <row r="50" spans="1:10" ht="18">
      <c r="A50" s="262" t="s">
        <v>1031</v>
      </c>
      <c r="B50" s="263"/>
      <c r="C50" s="263"/>
      <c r="D50" s="263"/>
      <c r="E50" s="263"/>
      <c r="F50" s="263"/>
      <c r="G50" s="263"/>
      <c r="H50" s="263"/>
      <c r="I50" s="263"/>
      <c r="J50" s="264"/>
    </row>
    <row r="51" spans="1:10" ht="18">
      <c r="A51" s="262" t="s">
        <v>1032</v>
      </c>
      <c r="B51" s="263"/>
      <c r="C51" s="263"/>
      <c r="D51" s="263"/>
      <c r="E51" s="263"/>
      <c r="F51" s="263"/>
      <c r="G51" s="263"/>
      <c r="H51" s="263"/>
      <c r="I51" s="263"/>
      <c r="J51" s="264"/>
    </row>
    <row r="52" spans="1:10" ht="18">
      <c r="A52" s="265" t="s">
        <v>1033</v>
      </c>
      <c r="B52" s="266"/>
      <c r="C52" s="266"/>
      <c r="D52" s="266"/>
      <c r="E52" s="266"/>
      <c r="F52" s="266"/>
      <c r="G52" s="266"/>
      <c r="H52" s="266"/>
      <c r="I52" s="266"/>
      <c r="J52" s="267"/>
    </row>
  </sheetData>
  <mergeCells count="61">
    <mergeCell ref="A1:J2"/>
    <mergeCell ref="I33:I34"/>
    <mergeCell ref="I43:I44"/>
    <mergeCell ref="J5:J6"/>
    <mergeCell ref="J24:J25"/>
    <mergeCell ref="J33:J34"/>
    <mergeCell ref="J43:J44"/>
    <mergeCell ref="G33:G34"/>
    <mergeCell ref="G43:G44"/>
    <mergeCell ref="H5:H6"/>
    <mergeCell ref="H24:H25"/>
    <mergeCell ref="H33:H34"/>
    <mergeCell ref="H43:H44"/>
    <mergeCell ref="E33:E34"/>
    <mergeCell ref="E43:E44"/>
    <mergeCell ref="F5:F6"/>
    <mergeCell ref="B24:B25"/>
    <mergeCell ref="B33:B34"/>
    <mergeCell ref="B43:B44"/>
    <mergeCell ref="A35:J35"/>
    <mergeCell ref="A37:J37"/>
    <mergeCell ref="A39:J39"/>
    <mergeCell ref="A42:J42"/>
    <mergeCell ref="F24:F25"/>
    <mergeCell ref="F33:F34"/>
    <mergeCell ref="F43:F44"/>
    <mergeCell ref="C33:C34"/>
    <mergeCell ref="C43:C44"/>
    <mergeCell ref="A48:J48"/>
    <mergeCell ref="A49:J49"/>
    <mergeCell ref="A50:J50"/>
    <mergeCell ref="A51:J51"/>
    <mergeCell ref="A52:J52"/>
    <mergeCell ref="A45:J45"/>
    <mergeCell ref="A21:J21"/>
    <mergeCell ref="A23:J23"/>
    <mergeCell ref="A26:J26"/>
    <mergeCell ref="A30:J30"/>
    <mergeCell ref="A32:J32"/>
    <mergeCell ref="A24:A25"/>
    <mergeCell ref="C24:C25"/>
    <mergeCell ref="E24:E25"/>
    <mergeCell ref="G24:G25"/>
    <mergeCell ref="I24:I25"/>
    <mergeCell ref="D24:D25"/>
    <mergeCell ref="D33:D34"/>
    <mergeCell ref="D43:D44"/>
    <mergeCell ref="A33:A34"/>
    <mergeCell ref="A43:A44"/>
    <mergeCell ref="A3:J3"/>
    <mergeCell ref="A4:J4"/>
    <mergeCell ref="A7:J7"/>
    <mergeCell ref="A17:J17"/>
    <mergeCell ref="A19:J19"/>
    <mergeCell ref="A5:A6"/>
    <mergeCell ref="C5:C6"/>
    <mergeCell ref="E5:E6"/>
    <mergeCell ref="G5:G6"/>
    <mergeCell ref="I5:I6"/>
    <mergeCell ref="D5:D6"/>
    <mergeCell ref="B5:B6"/>
  </mergeCells>
  <printOptions horizontalCentered="1"/>
  <pageMargins left="0.7" right="0.7" top="0.75" bottom="0.75" header="0.3" footer="0.3"/>
  <pageSetup paperSize="9" orientation="landscape" horizontalDpi="360" verticalDpi="36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AZ535"/>
  <sheetViews>
    <sheetView topLeftCell="A256" workbookViewId="0">
      <selection activeCell="A273" sqref="A273:J273"/>
    </sheetView>
  </sheetViews>
  <sheetFormatPr defaultColWidth="9" defaultRowHeight="14.4"/>
  <cols>
    <col min="1" max="1" width="6.33203125" style="2" customWidth="1"/>
    <col min="2" max="2" width="17.44140625" style="2" customWidth="1"/>
    <col min="3" max="3" width="8" style="3" customWidth="1"/>
    <col min="4" max="4" width="10.5546875" style="3" customWidth="1"/>
    <col min="5" max="5" width="11" style="2" customWidth="1"/>
    <col min="6" max="6" width="11.6640625" style="2" customWidth="1"/>
    <col min="7" max="7" width="19.5546875" style="2" customWidth="1"/>
    <col min="8" max="8" width="14.5546875" style="2" customWidth="1"/>
    <col min="9" max="9" width="9.5546875" style="2" customWidth="1"/>
    <col min="10" max="10" width="13.5546875" style="2" customWidth="1"/>
    <col min="11" max="11" width="23.44140625" style="4" customWidth="1"/>
  </cols>
  <sheetData>
    <row r="1" spans="1:11" ht="15" customHeight="1">
      <c r="A1" s="242" t="s">
        <v>0</v>
      </c>
      <c r="B1" s="243"/>
      <c r="C1" s="243"/>
      <c r="D1" s="243"/>
      <c r="E1" s="243"/>
      <c r="F1" s="243"/>
      <c r="G1" s="243"/>
      <c r="H1" s="243"/>
      <c r="I1" s="243"/>
      <c r="J1" s="244"/>
      <c r="K1" s="11"/>
    </row>
    <row r="2" spans="1:11" ht="15.75" customHeight="1">
      <c r="A2" s="245"/>
      <c r="B2" s="246"/>
      <c r="C2" s="246"/>
      <c r="D2" s="246"/>
      <c r="E2" s="246"/>
      <c r="F2" s="246"/>
      <c r="G2" s="246"/>
      <c r="H2" s="246"/>
      <c r="I2" s="246"/>
      <c r="J2" s="247"/>
      <c r="K2" s="11"/>
    </row>
    <row r="3" spans="1:11" ht="26.25" customHeight="1">
      <c r="A3" s="218" t="s">
        <v>1</v>
      </c>
      <c r="B3" s="219"/>
      <c r="C3" s="219"/>
      <c r="D3" s="219"/>
      <c r="E3" s="219"/>
      <c r="F3" s="219"/>
      <c r="G3" s="219"/>
      <c r="H3" s="219"/>
      <c r="I3" s="219"/>
      <c r="J3" s="220"/>
      <c r="K3" s="12"/>
    </row>
    <row r="4" spans="1:11" ht="27.75" customHeight="1">
      <c r="A4" s="221" t="s">
        <v>1034</v>
      </c>
      <c r="B4" s="221"/>
      <c r="C4" s="221"/>
      <c r="D4" s="221"/>
      <c r="E4" s="221"/>
      <c r="F4" s="221"/>
      <c r="G4" s="221"/>
      <c r="H4" s="221"/>
      <c r="I4" s="221"/>
      <c r="J4" s="221"/>
      <c r="K4" s="13"/>
    </row>
    <row r="5" spans="1:11" ht="23.25" customHeight="1">
      <c r="A5" s="224" t="s">
        <v>3</v>
      </c>
      <c r="B5" s="224" t="s">
        <v>4</v>
      </c>
      <c r="C5" s="224" t="s">
        <v>5</v>
      </c>
      <c r="D5" s="224" t="s">
        <v>7</v>
      </c>
      <c r="E5" s="224" t="s">
        <v>8</v>
      </c>
      <c r="F5" s="224" t="s">
        <v>9</v>
      </c>
      <c r="G5" s="224" t="s">
        <v>10</v>
      </c>
      <c r="H5" s="224" t="s">
        <v>11</v>
      </c>
      <c r="I5" s="224" t="s">
        <v>12</v>
      </c>
      <c r="J5" s="224" t="s">
        <v>13</v>
      </c>
    </row>
    <row r="6" spans="1:11">
      <c r="A6" s="224"/>
      <c r="B6" s="224"/>
      <c r="C6" s="224"/>
      <c r="D6" s="224"/>
      <c r="E6" s="224"/>
      <c r="F6" s="224"/>
      <c r="G6" s="224"/>
      <c r="H6" s="224"/>
      <c r="I6" s="224"/>
      <c r="J6" s="224"/>
    </row>
    <row r="7" spans="1:11" ht="15.6">
      <c r="A7" s="222" t="s">
        <v>14</v>
      </c>
      <c r="B7" s="222"/>
      <c r="C7" s="222"/>
      <c r="D7" s="222"/>
      <c r="E7" s="222"/>
      <c r="F7" s="222"/>
      <c r="G7" s="222"/>
      <c r="H7" s="222"/>
      <c r="I7" s="222"/>
      <c r="J7" s="222"/>
    </row>
    <row r="8" spans="1:11" ht="61.2">
      <c r="A8" s="9">
        <v>1</v>
      </c>
      <c r="B8" s="8" t="s">
        <v>1035</v>
      </c>
      <c r="C8" s="9" t="s">
        <v>28</v>
      </c>
      <c r="D8" s="9"/>
      <c r="E8" s="10" t="s">
        <v>1036</v>
      </c>
      <c r="F8" s="10"/>
      <c r="G8" s="8" t="s">
        <v>1037</v>
      </c>
      <c r="H8" s="9" t="s">
        <v>1038</v>
      </c>
      <c r="I8" s="9">
        <v>140</v>
      </c>
      <c r="J8" s="9" t="s">
        <v>26</v>
      </c>
    </row>
    <row r="9" spans="1:11" ht="61.2">
      <c r="A9" s="9">
        <v>2</v>
      </c>
      <c r="B9" s="8" t="s">
        <v>1039</v>
      </c>
      <c r="C9" s="9" t="s">
        <v>28</v>
      </c>
      <c r="D9" s="9"/>
      <c r="E9" s="10" t="s">
        <v>1040</v>
      </c>
      <c r="F9" s="10"/>
      <c r="G9" s="8" t="s">
        <v>1041</v>
      </c>
      <c r="H9" s="9" t="s">
        <v>1042</v>
      </c>
      <c r="I9" s="9">
        <v>80</v>
      </c>
      <c r="J9" s="9" t="s">
        <v>346</v>
      </c>
    </row>
    <row r="10" spans="1:11" ht="61.2">
      <c r="A10" s="9">
        <v>3</v>
      </c>
      <c r="B10" s="8" t="s">
        <v>1043</v>
      </c>
      <c r="C10" s="9" t="s">
        <v>28</v>
      </c>
      <c r="D10" s="9"/>
      <c r="E10" s="10" t="s">
        <v>1044</v>
      </c>
      <c r="F10" s="10"/>
      <c r="G10" s="8" t="s">
        <v>1041</v>
      </c>
      <c r="H10" s="9" t="s">
        <v>1045</v>
      </c>
      <c r="I10" s="9">
        <v>36</v>
      </c>
      <c r="J10" s="9" t="s">
        <v>346</v>
      </c>
    </row>
    <row r="11" spans="1:11" ht="72">
      <c r="A11" s="9">
        <v>4</v>
      </c>
      <c r="B11" s="8" t="s">
        <v>1046</v>
      </c>
      <c r="C11" s="9" t="s">
        <v>28</v>
      </c>
      <c r="D11" s="9"/>
      <c r="E11" s="169" t="s">
        <v>3665</v>
      </c>
      <c r="F11" s="10"/>
      <c r="G11" s="8" t="s">
        <v>1047</v>
      </c>
      <c r="H11" s="9" t="s">
        <v>1048</v>
      </c>
      <c r="I11" s="9">
        <v>80</v>
      </c>
      <c r="J11" s="10" t="s">
        <v>26</v>
      </c>
    </row>
    <row r="12" spans="1:11" ht="61.2">
      <c r="A12" s="9">
        <v>5</v>
      </c>
      <c r="B12" s="8" t="s">
        <v>1049</v>
      </c>
      <c r="C12" s="9" t="s">
        <v>28</v>
      </c>
      <c r="D12" s="9"/>
      <c r="E12" s="10" t="s">
        <v>1050</v>
      </c>
      <c r="F12" s="10"/>
      <c r="G12" s="8" t="s">
        <v>1051</v>
      </c>
      <c r="H12" s="9" t="s">
        <v>1052</v>
      </c>
      <c r="I12" s="9">
        <v>80</v>
      </c>
      <c r="J12" s="9" t="s">
        <v>157</v>
      </c>
    </row>
    <row r="13" spans="1:11" ht="61.2">
      <c r="A13" s="9">
        <v>6</v>
      </c>
      <c r="B13" s="8" t="s">
        <v>1053</v>
      </c>
      <c r="C13" s="9" t="s">
        <v>28</v>
      </c>
      <c r="D13" s="9"/>
      <c r="E13" s="10" t="s">
        <v>1054</v>
      </c>
      <c r="F13" s="10"/>
      <c r="G13" s="8" t="s">
        <v>1055</v>
      </c>
      <c r="H13" s="9" t="s">
        <v>1056</v>
      </c>
      <c r="I13" s="9">
        <v>80</v>
      </c>
      <c r="J13" s="9" t="s">
        <v>1057</v>
      </c>
    </row>
    <row r="14" spans="1:11" ht="61.2">
      <c r="A14" s="9">
        <v>7</v>
      </c>
      <c r="B14" s="8" t="s">
        <v>1058</v>
      </c>
      <c r="C14" s="9" t="s">
        <v>28</v>
      </c>
      <c r="D14" s="9"/>
      <c r="E14" s="10" t="s">
        <v>1059</v>
      </c>
      <c r="F14" s="10" t="s">
        <v>1060</v>
      </c>
      <c r="G14" s="8" t="s">
        <v>1061</v>
      </c>
      <c r="H14" s="9" t="s">
        <v>1062</v>
      </c>
      <c r="I14" s="9">
        <v>120</v>
      </c>
      <c r="J14" s="9" t="s">
        <v>26</v>
      </c>
    </row>
    <row r="15" spans="1:11" ht="61.2">
      <c r="A15" s="9">
        <v>8</v>
      </c>
      <c r="B15" s="8" t="s">
        <v>1063</v>
      </c>
      <c r="C15" s="9" t="s">
        <v>28</v>
      </c>
      <c r="D15" s="9"/>
      <c r="E15" s="10" t="s">
        <v>1064</v>
      </c>
      <c r="F15" s="10"/>
      <c r="G15" s="8" t="s">
        <v>1065</v>
      </c>
      <c r="H15" s="9" t="s">
        <v>1066</v>
      </c>
      <c r="I15" s="9">
        <v>120</v>
      </c>
      <c r="J15" s="9" t="s">
        <v>1067</v>
      </c>
    </row>
    <row r="16" spans="1:11" ht="61.2">
      <c r="A16" s="9">
        <v>9</v>
      </c>
      <c r="B16" s="8" t="s">
        <v>1068</v>
      </c>
      <c r="C16" s="9" t="s">
        <v>28</v>
      </c>
      <c r="D16" s="9"/>
      <c r="E16" s="10" t="s">
        <v>1069</v>
      </c>
      <c r="F16" s="10"/>
      <c r="G16" s="8" t="s">
        <v>1070</v>
      </c>
      <c r="H16" s="9" t="s">
        <v>1071</v>
      </c>
      <c r="I16" s="9">
        <v>108</v>
      </c>
      <c r="J16" s="9" t="s">
        <v>1067</v>
      </c>
    </row>
    <row r="17" spans="1:10" ht="57.6">
      <c r="A17" s="9">
        <v>10</v>
      </c>
      <c r="B17" s="8" t="s">
        <v>1072</v>
      </c>
      <c r="C17" s="9" t="s">
        <v>28</v>
      </c>
      <c r="D17" s="9"/>
      <c r="E17" s="10" t="s">
        <v>1073</v>
      </c>
      <c r="F17" s="10" t="s">
        <v>1074</v>
      </c>
      <c r="G17" s="8" t="s">
        <v>1075</v>
      </c>
      <c r="H17" s="9" t="s">
        <v>1076</v>
      </c>
      <c r="I17" s="9">
        <v>5</v>
      </c>
      <c r="J17" s="9" t="s">
        <v>1077</v>
      </c>
    </row>
    <row r="18" spans="1:10" ht="72">
      <c r="A18" s="9">
        <v>11</v>
      </c>
      <c r="B18" s="8" t="s">
        <v>1078</v>
      </c>
      <c r="C18" s="9" t="s">
        <v>28</v>
      </c>
      <c r="D18" s="9"/>
      <c r="E18" s="10" t="s">
        <v>1079</v>
      </c>
      <c r="F18" s="10"/>
      <c r="G18" s="8" t="s">
        <v>1080</v>
      </c>
      <c r="H18" s="9" t="s">
        <v>1081</v>
      </c>
      <c r="I18" s="9">
        <v>70</v>
      </c>
      <c r="J18" s="9" t="s">
        <v>26</v>
      </c>
    </row>
    <row r="19" spans="1:10" ht="72">
      <c r="A19" s="9">
        <v>12</v>
      </c>
      <c r="B19" s="8" t="s">
        <v>665</v>
      </c>
      <c r="C19" s="9" t="s">
        <v>28</v>
      </c>
      <c r="D19" s="9"/>
      <c r="E19" s="10" t="s">
        <v>1082</v>
      </c>
      <c r="F19" s="10"/>
      <c r="G19" s="8" t="s">
        <v>1083</v>
      </c>
      <c r="H19" s="9" t="s">
        <v>1084</v>
      </c>
      <c r="I19" s="9">
        <v>50</v>
      </c>
      <c r="J19" s="9" t="s">
        <v>1085</v>
      </c>
    </row>
    <row r="20" spans="1:10" ht="72">
      <c r="A20" s="9">
        <v>13</v>
      </c>
      <c r="B20" s="8" t="s">
        <v>1086</v>
      </c>
      <c r="C20" s="9" t="s">
        <v>28</v>
      </c>
      <c r="D20" s="9"/>
      <c r="E20" s="10" t="s">
        <v>1087</v>
      </c>
      <c r="F20" s="10"/>
      <c r="G20" s="8" t="s">
        <v>1088</v>
      </c>
      <c r="H20" s="9" t="s">
        <v>1089</v>
      </c>
      <c r="I20" s="9">
        <v>80</v>
      </c>
      <c r="J20" s="9" t="s">
        <v>1090</v>
      </c>
    </row>
    <row r="21" spans="1:10" ht="72">
      <c r="A21" s="9">
        <v>14</v>
      </c>
      <c r="B21" s="8" t="s">
        <v>665</v>
      </c>
      <c r="C21" s="9" t="s">
        <v>28</v>
      </c>
      <c r="D21" s="9"/>
      <c r="E21" s="10" t="s">
        <v>1091</v>
      </c>
      <c r="F21" s="10" t="s">
        <v>1092</v>
      </c>
      <c r="G21" s="8" t="s">
        <v>1093</v>
      </c>
      <c r="H21" s="9" t="s">
        <v>1094</v>
      </c>
      <c r="I21" s="9">
        <v>120</v>
      </c>
      <c r="J21" s="9" t="s">
        <v>1085</v>
      </c>
    </row>
    <row r="22" spans="1:10" ht="57.6">
      <c r="A22" s="9">
        <v>15</v>
      </c>
      <c r="B22" s="8" t="s">
        <v>1049</v>
      </c>
      <c r="C22" s="9" t="s">
        <v>1095</v>
      </c>
      <c r="D22" s="9"/>
      <c r="E22" s="10" t="s">
        <v>1096</v>
      </c>
      <c r="F22" s="10" t="s">
        <v>1097</v>
      </c>
      <c r="G22" s="8" t="s">
        <v>1098</v>
      </c>
      <c r="H22" s="9" t="s">
        <v>1099</v>
      </c>
      <c r="I22" s="9">
        <v>8</v>
      </c>
      <c r="J22" s="9" t="s">
        <v>157</v>
      </c>
    </row>
    <row r="23" spans="1:10" ht="57.6">
      <c r="A23" s="9">
        <v>16</v>
      </c>
      <c r="B23" s="8" t="s">
        <v>1100</v>
      </c>
      <c r="C23" s="9" t="s">
        <v>1095</v>
      </c>
      <c r="D23" s="9"/>
      <c r="E23" s="10" t="s">
        <v>1101</v>
      </c>
      <c r="F23" s="10"/>
      <c r="G23" s="8" t="s">
        <v>1102</v>
      </c>
      <c r="H23" s="9" t="s">
        <v>1103</v>
      </c>
      <c r="I23" s="9">
        <v>9</v>
      </c>
      <c r="J23" s="9" t="s">
        <v>1104</v>
      </c>
    </row>
    <row r="24" spans="1:10" ht="57.6">
      <c r="A24" s="9">
        <v>17</v>
      </c>
      <c r="B24" s="8" t="s">
        <v>1105</v>
      </c>
      <c r="C24" s="9" t="s">
        <v>28</v>
      </c>
      <c r="D24" s="9"/>
      <c r="E24" s="10" t="s">
        <v>1106</v>
      </c>
      <c r="F24" s="10" t="s">
        <v>1107</v>
      </c>
      <c r="G24" s="8" t="s">
        <v>1108</v>
      </c>
      <c r="H24" s="9" t="s">
        <v>1109</v>
      </c>
      <c r="I24" s="9">
        <v>80</v>
      </c>
      <c r="J24" s="9" t="s">
        <v>741</v>
      </c>
    </row>
    <row r="25" spans="1:10" ht="57.6">
      <c r="A25" s="9">
        <v>18</v>
      </c>
      <c r="B25" s="8" t="s">
        <v>1110</v>
      </c>
      <c r="C25" s="9" t="s">
        <v>28</v>
      </c>
      <c r="D25" s="9"/>
      <c r="E25" s="10" t="s">
        <v>1111</v>
      </c>
      <c r="F25" s="10" t="s">
        <v>1112</v>
      </c>
      <c r="G25" s="8" t="s">
        <v>1113</v>
      </c>
      <c r="H25" s="9" t="s">
        <v>1114</v>
      </c>
      <c r="I25" s="9">
        <v>75</v>
      </c>
      <c r="J25" s="9" t="s">
        <v>741</v>
      </c>
    </row>
    <row r="26" spans="1:10" ht="57.6">
      <c r="A26" s="9">
        <v>19</v>
      </c>
      <c r="B26" s="8" t="s">
        <v>1115</v>
      </c>
      <c r="C26" s="9" t="s">
        <v>28</v>
      </c>
      <c r="D26" s="9"/>
      <c r="E26" s="10" t="s">
        <v>1116</v>
      </c>
      <c r="F26" s="10" t="s">
        <v>1117</v>
      </c>
      <c r="G26" s="8" t="s">
        <v>1108</v>
      </c>
      <c r="H26" s="9" t="s">
        <v>1118</v>
      </c>
      <c r="I26" s="9">
        <v>65</v>
      </c>
      <c r="J26" s="9" t="s">
        <v>741</v>
      </c>
    </row>
    <row r="27" spans="1:10" ht="57.6">
      <c r="A27" s="9">
        <v>20</v>
      </c>
      <c r="B27" s="8" t="s">
        <v>1119</v>
      </c>
      <c r="C27" s="9" t="s">
        <v>28</v>
      </c>
      <c r="D27" s="9"/>
      <c r="E27" s="10" t="s">
        <v>1120</v>
      </c>
      <c r="F27" s="10" t="s">
        <v>1121</v>
      </c>
      <c r="G27" s="8" t="s">
        <v>1122</v>
      </c>
      <c r="H27" s="9" t="s">
        <v>1123</v>
      </c>
      <c r="I27" s="9">
        <v>30</v>
      </c>
      <c r="J27" s="9" t="s">
        <v>1124</v>
      </c>
    </row>
    <row r="28" spans="1:10" ht="57.6">
      <c r="A28" s="9">
        <v>21</v>
      </c>
      <c r="B28" s="8" t="s">
        <v>1125</v>
      </c>
      <c r="C28" s="9" t="s">
        <v>28</v>
      </c>
      <c r="D28" s="9"/>
      <c r="E28" s="10" t="s">
        <v>1126</v>
      </c>
      <c r="F28" s="10" t="s">
        <v>1127</v>
      </c>
      <c r="G28" s="8" t="s">
        <v>1128</v>
      </c>
      <c r="H28" s="9" t="s">
        <v>1129</v>
      </c>
      <c r="I28" s="9">
        <v>50</v>
      </c>
      <c r="J28" s="9" t="s">
        <v>1085</v>
      </c>
    </row>
    <row r="29" spans="1:10" ht="57.6">
      <c r="A29" s="9">
        <v>22</v>
      </c>
      <c r="B29" s="8" t="s">
        <v>660</v>
      </c>
      <c r="C29" s="9" t="s">
        <v>28</v>
      </c>
      <c r="D29" s="9"/>
      <c r="E29" s="10" t="s">
        <v>1130</v>
      </c>
      <c r="F29" s="10" t="s">
        <v>1131</v>
      </c>
      <c r="G29" s="8" t="s">
        <v>1132</v>
      </c>
      <c r="H29" s="9" t="s">
        <v>1133</v>
      </c>
      <c r="I29" s="9">
        <v>40</v>
      </c>
      <c r="J29" s="9" t="s">
        <v>1134</v>
      </c>
    </row>
    <row r="30" spans="1:10" ht="72">
      <c r="A30" s="9">
        <v>23</v>
      </c>
      <c r="B30" s="8" t="s">
        <v>1135</v>
      </c>
      <c r="C30" s="9" t="s">
        <v>28</v>
      </c>
      <c r="D30" s="9" t="s">
        <v>1136</v>
      </c>
      <c r="E30" s="10" t="s">
        <v>1137</v>
      </c>
      <c r="F30" s="10"/>
      <c r="G30" s="8" t="s">
        <v>1138</v>
      </c>
      <c r="H30" s="9" t="s">
        <v>1139</v>
      </c>
      <c r="I30" s="9">
        <v>5</v>
      </c>
      <c r="J30" s="9" t="s">
        <v>1140</v>
      </c>
    </row>
    <row r="31" spans="1:10" ht="72">
      <c r="A31" s="9">
        <v>24</v>
      </c>
      <c r="B31" s="8" t="s">
        <v>1141</v>
      </c>
      <c r="C31" s="9" t="s">
        <v>28</v>
      </c>
      <c r="D31" s="9"/>
      <c r="E31" s="10" t="s">
        <v>1142</v>
      </c>
      <c r="F31" s="10" t="s">
        <v>1143</v>
      </c>
      <c r="G31" s="8" t="s">
        <v>1144</v>
      </c>
      <c r="H31" s="9" t="s">
        <v>1145</v>
      </c>
      <c r="I31" s="9">
        <v>120</v>
      </c>
      <c r="J31" s="9" t="s">
        <v>26</v>
      </c>
    </row>
    <row r="32" spans="1:10" ht="72">
      <c r="A32" s="9">
        <v>25</v>
      </c>
      <c r="B32" s="8" t="s">
        <v>650</v>
      </c>
      <c r="C32" s="9" t="s">
        <v>28</v>
      </c>
      <c r="D32" s="9" t="s">
        <v>1146</v>
      </c>
      <c r="E32" s="10" t="s">
        <v>1147</v>
      </c>
      <c r="F32" s="10" t="s">
        <v>1148</v>
      </c>
      <c r="G32" s="8" t="s">
        <v>1149</v>
      </c>
      <c r="H32" s="9" t="s">
        <v>1150</v>
      </c>
      <c r="I32" s="9">
        <v>8</v>
      </c>
      <c r="J32" s="9" t="s">
        <v>1151</v>
      </c>
    </row>
    <row r="33" spans="1:10" ht="72">
      <c r="A33" s="9">
        <v>26</v>
      </c>
      <c r="B33" s="8" t="s">
        <v>1152</v>
      </c>
      <c r="C33" s="9" t="s">
        <v>28</v>
      </c>
      <c r="D33" s="9"/>
      <c r="E33" s="10" t="s">
        <v>1153</v>
      </c>
      <c r="F33" s="10" t="s">
        <v>1154</v>
      </c>
      <c r="G33" s="8" t="s">
        <v>1155</v>
      </c>
      <c r="H33" s="9" t="s">
        <v>1156</v>
      </c>
      <c r="I33" s="9">
        <v>75</v>
      </c>
      <c r="J33" s="9" t="s">
        <v>1157</v>
      </c>
    </row>
    <row r="34" spans="1:10" ht="72">
      <c r="A34" s="9">
        <v>27</v>
      </c>
      <c r="B34" s="8" t="s">
        <v>1158</v>
      </c>
      <c r="C34" s="9" t="s">
        <v>28</v>
      </c>
      <c r="D34" s="9"/>
      <c r="E34" s="10" t="s">
        <v>1159</v>
      </c>
      <c r="F34" s="10" t="s">
        <v>1160</v>
      </c>
      <c r="G34" s="8" t="s">
        <v>1161</v>
      </c>
      <c r="H34" s="9" t="s">
        <v>1162</v>
      </c>
      <c r="I34" s="9">
        <v>80</v>
      </c>
      <c r="J34" s="9" t="s">
        <v>1157</v>
      </c>
    </row>
    <row r="35" spans="1:10" ht="72">
      <c r="A35" s="9">
        <v>28</v>
      </c>
      <c r="B35" s="8" t="s">
        <v>1163</v>
      </c>
      <c r="C35" s="9" t="s">
        <v>28</v>
      </c>
      <c r="D35" s="9"/>
      <c r="E35" s="10" t="s">
        <v>1164</v>
      </c>
      <c r="F35" s="9" t="s">
        <v>1165</v>
      </c>
      <c r="G35" s="8" t="s">
        <v>1166</v>
      </c>
      <c r="H35" s="9" t="s">
        <v>1167</v>
      </c>
      <c r="I35" s="9">
        <v>5</v>
      </c>
      <c r="J35" s="9" t="s">
        <v>138</v>
      </c>
    </row>
    <row r="36" spans="1:10" ht="72">
      <c r="A36" s="9">
        <v>29</v>
      </c>
      <c r="B36" s="8" t="s">
        <v>1168</v>
      </c>
      <c r="C36" s="9" t="s">
        <v>34</v>
      </c>
      <c r="D36" s="9"/>
      <c r="E36" s="10" t="s">
        <v>1169</v>
      </c>
      <c r="F36" s="10" t="s">
        <v>1170</v>
      </c>
      <c r="G36" s="8" t="s">
        <v>1171</v>
      </c>
      <c r="H36" s="9" t="s">
        <v>1172</v>
      </c>
      <c r="I36" s="9">
        <v>5</v>
      </c>
      <c r="J36" s="9" t="s">
        <v>1173</v>
      </c>
    </row>
    <row r="37" spans="1:10" ht="72">
      <c r="A37" s="9">
        <v>30</v>
      </c>
      <c r="B37" s="8" t="s">
        <v>1174</v>
      </c>
      <c r="C37" s="9" t="s">
        <v>34</v>
      </c>
      <c r="D37" s="9"/>
      <c r="E37" s="10" t="s">
        <v>1175</v>
      </c>
      <c r="F37" s="10" t="s">
        <v>1176</v>
      </c>
      <c r="G37" s="8" t="s">
        <v>1177</v>
      </c>
      <c r="H37" s="9" t="s">
        <v>1178</v>
      </c>
      <c r="I37" s="9">
        <v>16</v>
      </c>
      <c r="J37" s="9" t="s">
        <v>138</v>
      </c>
    </row>
    <row r="38" spans="1:10" ht="72">
      <c r="A38" s="9">
        <v>31</v>
      </c>
      <c r="B38" s="8" t="s">
        <v>1179</v>
      </c>
      <c r="C38" s="9" t="s">
        <v>34</v>
      </c>
      <c r="D38" s="9"/>
      <c r="E38" s="10" t="s">
        <v>1180</v>
      </c>
      <c r="F38" s="10" t="s">
        <v>1181</v>
      </c>
      <c r="G38" s="8" t="s">
        <v>1182</v>
      </c>
      <c r="H38" s="9" t="s">
        <v>1183</v>
      </c>
      <c r="I38" s="9">
        <v>21</v>
      </c>
      <c r="J38" s="9" t="s">
        <v>138</v>
      </c>
    </row>
    <row r="39" spans="1:10" ht="72">
      <c r="A39" s="9">
        <v>32</v>
      </c>
      <c r="B39" s="8" t="s">
        <v>1184</v>
      </c>
      <c r="C39" s="9" t="s">
        <v>34</v>
      </c>
      <c r="D39" s="9"/>
      <c r="E39" s="10" t="s">
        <v>1185</v>
      </c>
      <c r="F39" s="10" t="s">
        <v>1186</v>
      </c>
      <c r="G39" s="8" t="s">
        <v>1187</v>
      </c>
      <c r="H39" s="9" t="s">
        <v>1188</v>
      </c>
      <c r="I39" s="9">
        <v>16</v>
      </c>
      <c r="J39" s="9" t="s">
        <v>1189</v>
      </c>
    </row>
    <row r="40" spans="1:10" ht="72">
      <c r="A40" s="9">
        <v>33</v>
      </c>
      <c r="B40" s="8" t="s">
        <v>1184</v>
      </c>
      <c r="C40" s="9" t="s">
        <v>34</v>
      </c>
      <c r="D40" s="9"/>
      <c r="E40" s="10" t="s">
        <v>1190</v>
      </c>
      <c r="F40" s="10" t="s">
        <v>1191</v>
      </c>
      <c r="G40" s="8" t="s">
        <v>1192</v>
      </c>
      <c r="H40" s="9" t="s">
        <v>1193</v>
      </c>
      <c r="I40" s="9">
        <v>18</v>
      </c>
      <c r="J40" s="9" t="s">
        <v>1189</v>
      </c>
    </row>
    <row r="41" spans="1:10" ht="72">
      <c r="A41" s="9">
        <v>34</v>
      </c>
      <c r="B41" s="8" t="s">
        <v>1194</v>
      </c>
      <c r="C41" s="9" t="s">
        <v>34</v>
      </c>
      <c r="D41" s="9"/>
      <c r="E41" s="10" t="s">
        <v>1195</v>
      </c>
      <c r="F41" s="10" t="s">
        <v>1196</v>
      </c>
      <c r="G41" s="8" t="s">
        <v>1197</v>
      </c>
      <c r="H41" s="9" t="s">
        <v>1198</v>
      </c>
      <c r="I41" s="9">
        <v>18</v>
      </c>
      <c r="J41" s="9" t="s">
        <v>1189</v>
      </c>
    </row>
    <row r="42" spans="1:10" ht="72">
      <c r="A42" s="9">
        <v>35</v>
      </c>
      <c r="B42" s="8" t="s">
        <v>153</v>
      </c>
      <c r="C42" s="9" t="s">
        <v>34</v>
      </c>
      <c r="D42" s="9"/>
      <c r="E42" s="10" t="s">
        <v>1199</v>
      </c>
      <c r="F42" s="10" t="s">
        <v>1200</v>
      </c>
      <c r="G42" s="8" t="s">
        <v>1201</v>
      </c>
      <c r="H42" s="9" t="s">
        <v>1202</v>
      </c>
      <c r="I42" s="9">
        <v>30</v>
      </c>
      <c r="J42" s="9" t="s">
        <v>157</v>
      </c>
    </row>
    <row r="43" spans="1:10" ht="72">
      <c r="A43" s="9">
        <v>36</v>
      </c>
      <c r="B43" s="8" t="s">
        <v>153</v>
      </c>
      <c r="C43" s="9" t="s">
        <v>34</v>
      </c>
      <c r="D43" s="9"/>
      <c r="E43" s="10" t="s">
        <v>1203</v>
      </c>
      <c r="F43" s="10" t="s">
        <v>1204</v>
      </c>
      <c r="G43" s="8" t="s">
        <v>1205</v>
      </c>
      <c r="H43" s="9" t="s">
        <v>1206</v>
      </c>
      <c r="I43" s="9">
        <v>30</v>
      </c>
      <c r="J43" s="9" t="s">
        <v>157</v>
      </c>
    </row>
    <row r="44" spans="1:10" ht="72">
      <c r="A44" s="9">
        <v>37</v>
      </c>
      <c r="B44" s="8" t="s">
        <v>1207</v>
      </c>
      <c r="C44" s="9" t="s">
        <v>34</v>
      </c>
      <c r="D44" s="9"/>
      <c r="E44" s="10" t="s">
        <v>1208</v>
      </c>
      <c r="F44" s="10" t="s">
        <v>1209</v>
      </c>
      <c r="G44" s="8" t="s">
        <v>1210</v>
      </c>
      <c r="H44" s="9" t="s">
        <v>1211</v>
      </c>
      <c r="I44" s="9">
        <v>24</v>
      </c>
      <c r="J44" s="9" t="s">
        <v>346</v>
      </c>
    </row>
    <row r="45" spans="1:10" ht="72">
      <c r="A45" s="9">
        <v>38</v>
      </c>
      <c r="B45" s="8" t="s">
        <v>1212</v>
      </c>
      <c r="C45" s="9" t="s">
        <v>34</v>
      </c>
      <c r="D45" s="9"/>
      <c r="E45" s="10" t="s">
        <v>1213</v>
      </c>
      <c r="F45" s="10" t="s">
        <v>1214</v>
      </c>
      <c r="G45" s="8" t="s">
        <v>1215</v>
      </c>
      <c r="H45" s="9" t="s">
        <v>1216</v>
      </c>
      <c r="I45" s="9">
        <v>24</v>
      </c>
      <c r="J45" s="9" t="s">
        <v>346</v>
      </c>
    </row>
    <row r="46" spans="1:10" ht="72">
      <c r="A46" s="9">
        <v>39</v>
      </c>
      <c r="B46" s="8" t="s">
        <v>1217</v>
      </c>
      <c r="C46" s="9" t="s">
        <v>34</v>
      </c>
      <c r="D46" s="9"/>
      <c r="E46" s="10" t="s">
        <v>1218</v>
      </c>
      <c r="F46" s="10" t="s">
        <v>1219</v>
      </c>
      <c r="G46" s="8" t="s">
        <v>1220</v>
      </c>
      <c r="H46" s="9" t="s">
        <v>1221</v>
      </c>
      <c r="I46" s="9">
        <v>46</v>
      </c>
      <c r="J46" s="9" t="s">
        <v>75</v>
      </c>
    </row>
    <row r="47" spans="1:10" ht="72">
      <c r="A47" s="9">
        <v>40</v>
      </c>
      <c r="B47" s="8" t="s">
        <v>1222</v>
      </c>
      <c r="C47" s="9" t="s">
        <v>34</v>
      </c>
      <c r="D47" s="9"/>
      <c r="E47" s="10" t="s">
        <v>1223</v>
      </c>
      <c r="F47" s="10" t="s">
        <v>1224</v>
      </c>
      <c r="G47" s="8" t="s">
        <v>1225</v>
      </c>
      <c r="H47" s="9" t="s">
        <v>1226</v>
      </c>
      <c r="I47" s="9">
        <v>60</v>
      </c>
      <c r="J47" s="9" t="s">
        <v>26</v>
      </c>
    </row>
    <row r="48" spans="1:10" ht="72">
      <c r="A48" s="9">
        <v>41</v>
      </c>
      <c r="B48" s="8" t="s">
        <v>485</v>
      </c>
      <c r="C48" s="9" t="s">
        <v>34</v>
      </c>
      <c r="D48" s="9"/>
      <c r="E48" s="10" t="s">
        <v>1227</v>
      </c>
      <c r="F48" s="10" t="s">
        <v>1228</v>
      </c>
      <c r="G48" s="8" t="s">
        <v>1229</v>
      </c>
      <c r="H48" s="9" t="s">
        <v>1230</v>
      </c>
      <c r="I48" s="9">
        <v>12</v>
      </c>
      <c r="J48" s="9" t="s">
        <v>1231</v>
      </c>
    </row>
    <row r="49" spans="1:10" ht="72">
      <c r="A49" s="9">
        <v>42</v>
      </c>
      <c r="B49" s="8" t="s">
        <v>1232</v>
      </c>
      <c r="C49" s="9" t="s">
        <v>34</v>
      </c>
      <c r="D49" s="9"/>
      <c r="E49" s="10" t="s">
        <v>1233</v>
      </c>
      <c r="F49" s="10" t="s">
        <v>1234</v>
      </c>
      <c r="G49" s="8" t="s">
        <v>1235</v>
      </c>
      <c r="H49" s="9" t="s">
        <v>1236</v>
      </c>
      <c r="I49" s="9">
        <v>16</v>
      </c>
      <c r="J49" s="9" t="s">
        <v>75</v>
      </c>
    </row>
    <row r="50" spans="1:10" ht="72">
      <c r="A50" s="9">
        <v>43</v>
      </c>
      <c r="B50" s="8" t="s">
        <v>1237</v>
      </c>
      <c r="C50" s="9" t="s">
        <v>34</v>
      </c>
      <c r="D50" s="9"/>
      <c r="E50" s="10" t="s">
        <v>1238</v>
      </c>
      <c r="F50" s="10" t="s">
        <v>1239</v>
      </c>
      <c r="G50" s="8" t="s">
        <v>1240</v>
      </c>
      <c r="H50" s="9" t="s">
        <v>1241</v>
      </c>
      <c r="I50" s="9">
        <v>12</v>
      </c>
      <c r="J50" s="9" t="s">
        <v>1242</v>
      </c>
    </row>
    <row r="51" spans="1:10" ht="72">
      <c r="A51" s="9">
        <v>44</v>
      </c>
      <c r="B51" s="8" t="s">
        <v>1243</v>
      </c>
      <c r="C51" s="9" t="s">
        <v>34</v>
      </c>
      <c r="D51" s="9"/>
      <c r="E51" s="10" t="s">
        <v>1244</v>
      </c>
      <c r="F51" s="10" t="s">
        <v>1245</v>
      </c>
      <c r="G51" s="8" t="s">
        <v>1246</v>
      </c>
      <c r="H51" s="9" t="s">
        <v>1247</v>
      </c>
      <c r="I51" s="9">
        <v>18</v>
      </c>
      <c r="J51" s="9" t="s">
        <v>138</v>
      </c>
    </row>
    <row r="52" spans="1:10" ht="72">
      <c r="A52" s="9">
        <v>45</v>
      </c>
      <c r="B52" s="8" t="s">
        <v>1248</v>
      </c>
      <c r="C52" s="9" t="s">
        <v>34</v>
      </c>
      <c r="D52" s="9"/>
      <c r="E52" s="10" t="s">
        <v>1249</v>
      </c>
      <c r="F52" s="10" t="s">
        <v>1250</v>
      </c>
      <c r="G52" s="8" t="s">
        <v>1251</v>
      </c>
      <c r="H52" s="9" t="s">
        <v>1252</v>
      </c>
      <c r="I52" s="9">
        <v>24</v>
      </c>
      <c r="J52" s="9" t="s">
        <v>346</v>
      </c>
    </row>
    <row r="53" spans="1:10" ht="72">
      <c r="A53" s="9">
        <v>46</v>
      </c>
      <c r="B53" s="8" t="s">
        <v>1253</v>
      </c>
      <c r="C53" s="9" t="s">
        <v>34</v>
      </c>
      <c r="D53" s="9"/>
      <c r="E53" s="10" t="s">
        <v>1254</v>
      </c>
      <c r="F53" s="10" t="s">
        <v>1255</v>
      </c>
      <c r="G53" s="8" t="s">
        <v>1256</v>
      </c>
      <c r="H53" s="9" t="s">
        <v>1257</v>
      </c>
      <c r="I53" s="9">
        <v>5</v>
      </c>
      <c r="J53" s="9" t="s">
        <v>1258</v>
      </c>
    </row>
    <row r="54" spans="1:10" ht="72">
      <c r="A54" s="9">
        <v>47</v>
      </c>
      <c r="B54" s="8" t="s">
        <v>1259</v>
      </c>
      <c r="C54" s="9" t="s">
        <v>34</v>
      </c>
      <c r="D54" s="9"/>
      <c r="E54" s="10" t="s">
        <v>1260</v>
      </c>
      <c r="F54" s="10" t="s">
        <v>1261</v>
      </c>
      <c r="G54" s="8" t="s">
        <v>1262</v>
      </c>
      <c r="H54" s="9" t="s">
        <v>1263</v>
      </c>
      <c r="I54" s="9">
        <v>5</v>
      </c>
      <c r="J54" s="9" t="s">
        <v>1258</v>
      </c>
    </row>
    <row r="55" spans="1:10" ht="72">
      <c r="A55" s="9">
        <v>48</v>
      </c>
      <c r="B55" s="8" t="s">
        <v>1264</v>
      </c>
      <c r="C55" s="9" t="s">
        <v>22</v>
      </c>
      <c r="D55" s="9"/>
      <c r="E55" s="10" t="s">
        <v>1265</v>
      </c>
      <c r="F55" s="10"/>
      <c r="G55" s="8" t="s">
        <v>1266</v>
      </c>
      <c r="H55" s="9" t="s">
        <v>1267</v>
      </c>
      <c r="I55" s="9">
        <v>100</v>
      </c>
      <c r="J55" s="9" t="s">
        <v>1268</v>
      </c>
    </row>
    <row r="56" spans="1:10" ht="72">
      <c r="A56" s="9">
        <v>49</v>
      </c>
      <c r="B56" s="8" t="s">
        <v>542</v>
      </c>
      <c r="C56" s="9" t="s">
        <v>22</v>
      </c>
      <c r="D56" s="9"/>
      <c r="E56" s="10" t="s">
        <v>1269</v>
      </c>
      <c r="F56" s="10"/>
      <c r="G56" s="8" t="s">
        <v>1270</v>
      </c>
      <c r="H56" s="9" t="s">
        <v>1271</v>
      </c>
      <c r="I56" s="9">
        <v>120</v>
      </c>
      <c r="J56" s="9" t="s">
        <v>229</v>
      </c>
    </row>
    <row r="57" spans="1:10" ht="86.4">
      <c r="A57" s="9">
        <v>50</v>
      </c>
      <c r="B57" s="8" t="s">
        <v>215</v>
      </c>
      <c r="C57" s="9" t="s">
        <v>22</v>
      </c>
      <c r="D57" s="9"/>
      <c r="E57" s="10" t="s">
        <v>1272</v>
      </c>
      <c r="F57" s="10" t="s">
        <v>1273</v>
      </c>
      <c r="G57" s="8" t="s">
        <v>1274</v>
      </c>
      <c r="H57" s="9" t="s">
        <v>1275</v>
      </c>
      <c r="I57" s="9">
        <v>40</v>
      </c>
      <c r="J57" s="9" t="s">
        <v>1276</v>
      </c>
    </row>
    <row r="58" spans="1:10" ht="72">
      <c r="A58" s="9">
        <v>51</v>
      </c>
      <c r="B58" s="8" t="s">
        <v>1277</v>
      </c>
      <c r="C58" s="9" t="s">
        <v>22</v>
      </c>
      <c r="D58" s="9"/>
      <c r="E58" s="10" t="s">
        <v>1278</v>
      </c>
      <c r="F58" s="10"/>
      <c r="G58" s="8" t="s">
        <v>1279</v>
      </c>
      <c r="H58" s="9" t="s">
        <v>1280</v>
      </c>
      <c r="I58" s="9">
        <v>6</v>
      </c>
      <c r="J58" s="9" t="s">
        <v>1281</v>
      </c>
    </row>
    <row r="59" spans="1:10" ht="72">
      <c r="A59" s="9">
        <v>52</v>
      </c>
      <c r="B59" s="8" t="s">
        <v>1282</v>
      </c>
      <c r="C59" s="9" t="s">
        <v>22</v>
      </c>
      <c r="D59" s="9"/>
      <c r="E59" s="10" t="s">
        <v>1283</v>
      </c>
      <c r="F59" s="10"/>
      <c r="G59" s="8" t="s">
        <v>1284</v>
      </c>
      <c r="H59" s="9" t="s">
        <v>1285</v>
      </c>
      <c r="I59" s="9">
        <v>125</v>
      </c>
      <c r="J59" s="9" t="s">
        <v>769</v>
      </c>
    </row>
    <row r="60" spans="1:10" ht="72">
      <c r="A60" s="9">
        <v>53</v>
      </c>
      <c r="B60" s="8" t="s">
        <v>1286</v>
      </c>
      <c r="C60" s="9" t="s">
        <v>22</v>
      </c>
      <c r="D60" s="9"/>
      <c r="E60" s="10" t="s">
        <v>1269</v>
      </c>
      <c r="F60" s="10"/>
      <c r="G60" s="8" t="s">
        <v>1270</v>
      </c>
      <c r="H60" s="9" t="s">
        <v>1271</v>
      </c>
      <c r="I60" s="9">
        <v>120</v>
      </c>
      <c r="J60" s="9" t="s">
        <v>229</v>
      </c>
    </row>
    <row r="61" spans="1:10" ht="72">
      <c r="A61" s="9">
        <v>54</v>
      </c>
      <c r="B61" s="8" t="s">
        <v>1287</v>
      </c>
      <c r="C61" s="9" t="s">
        <v>28</v>
      </c>
      <c r="D61" s="9"/>
      <c r="E61" s="10" t="s">
        <v>1288</v>
      </c>
      <c r="F61" s="10" t="s">
        <v>1289</v>
      </c>
      <c r="G61" s="8" t="s">
        <v>1290</v>
      </c>
      <c r="H61" s="9" t="s">
        <v>1291</v>
      </c>
      <c r="I61" s="9">
        <v>12</v>
      </c>
      <c r="J61" s="9" t="s">
        <v>75</v>
      </c>
    </row>
    <row r="62" spans="1:10" ht="72">
      <c r="A62" s="9">
        <v>55</v>
      </c>
      <c r="B62" s="8" t="s">
        <v>1292</v>
      </c>
      <c r="C62" s="9" t="s">
        <v>28</v>
      </c>
      <c r="D62" s="9"/>
      <c r="E62" s="10" t="s">
        <v>1293</v>
      </c>
      <c r="F62" s="10" t="s">
        <v>1239</v>
      </c>
      <c r="G62" s="8" t="s">
        <v>1240</v>
      </c>
      <c r="H62" s="9" t="s">
        <v>1241</v>
      </c>
      <c r="I62" s="9"/>
      <c r="J62" s="9"/>
    </row>
    <row r="63" spans="1:10" ht="86.4">
      <c r="A63" s="5">
        <v>56</v>
      </c>
      <c r="B63" s="8" t="s">
        <v>650</v>
      </c>
      <c r="C63" s="9" t="s">
        <v>28</v>
      </c>
      <c r="D63" s="9"/>
      <c r="E63" s="10" t="s">
        <v>651</v>
      </c>
      <c r="F63" s="10"/>
      <c r="G63" s="8" t="s">
        <v>652</v>
      </c>
      <c r="H63" s="9" t="s">
        <v>653</v>
      </c>
      <c r="I63" s="9">
        <v>8</v>
      </c>
      <c r="J63" s="9" t="s">
        <v>654</v>
      </c>
    </row>
    <row r="64" spans="1:10" ht="72">
      <c r="A64" s="5">
        <v>57</v>
      </c>
      <c r="B64" s="8" t="s">
        <v>655</v>
      </c>
      <c r="C64" s="9" t="s">
        <v>28</v>
      </c>
      <c r="D64" s="9"/>
      <c r="E64" s="10" t="s">
        <v>656</v>
      </c>
      <c r="F64" s="10"/>
      <c r="G64" s="8" t="s">
        <v>657</v>
      </c>
      <c r="H64" s="9" t="s">
        <v>658</v>
      </c>
      <c r="I64" s="9">
        <v>120</v>
      </c>
      <c r="J64" s="9" t="s">
        <v>659</v>
      </c>
    </row>
    <row r="65" spans="1:10" ht="86.4">
      <c r="A65" s="5">
        <v>58</v>
      </c>
      <c r="B65" s="8" t="s">
        <v>660</v>
      </c>
      <c r="C65" s="9" t="s">
        <v>28</v>
      </c>
      <c r="D65" s="9"/>
      <c r="E65" s="10" t="s">
        <v>661</v>
      </c>
      <c r="F65" s="10" t="s">
        <v>1294</v>
      </c>
      <c r="G65" s="8" t="s">
        <v>662</v>
      </c>
      <c r="H65" s="9" t="s">
        <v>663</v>
      </c>
      <c r="I65" s="9">
        <v>40</v>
      </c>
      <c r="J65" s="9" t="s">
        <v>664</v>
      </c>
    </row>
    <row r="66" spans="1:10" ht="72">
      <c r="A66" s="5">
        <v>59</v>
      </c>
      <c r="B66" s="8" t="s">
        <v>665</v>
      </c>
      <c r="C66" s="9" t="s">
        <v>28</v>
      </c>
      <c r="D66" s="9"/>
      <c r="E66" s="10" t="s">
        <v>666</v>
      </c>
      <c r="F66" s="10" t="s">
        <v>1295</v>
      </c>
      <c r="G66" s="8" t="s">
        <v>667</v>
      </c>
      <c r="H66" s="9" t="s">
        <v>668</v>
      </c>
      <c r="I66" s="9">
        <v>50</v>
      </c>
      <c r="J66" s="9" t="s">
        <v>669</v>
      </c>
    </row>
    <row r="67" spans="1:10" ht="72">
      <c r="A67" s="5">
        <v>60</v>
      </c>
      <c r="B67" s="8" t="s">
        <v>1296</v>
      </c>
      <c r="C67" s="9" t="s">
        <v>28</v>
      </c>
      <c r="D67" s="9"/>
      <c r="E67" s="10" t="s">
        <v>1297</v>
      </c>
      <c r="F67" s="10" t="s">
        <v>1298</v>
      </c>
      <c r="G67" s="8" t="s">
        <v>1299</v>
      </c>
      <c r="H67" s="9" t="s">
        <v>1300</v>
      </c>
      <c r="I67" s="9">
        <v>5</v>
      </c>
      <c r="J67" s="9" t="s">
        <v>26</v>
      </c>
    </row>
    <row r="68" spans="1:10" ht="86.4">
      <c r="A68" s="5">
        <v>61</v>
      </c>
      <c r="B68" s="8" t="s">
        <v>1301</v>
      </c>
      <c r="C68" s="9" t="s">
        <v>28</v>
      </c>
      <c r="D68" s="9"/>
      <c r="E68" s="10" t="s">
        <v>1302</v>
      </c>
      <c r="F68" s="10" t="s">
        <v>1303</v>
      </c>
      <c r="G68" s="8" t="s">
        <v>1304</v>
      </c>
      <c r="H68" s="9" t="s">
        <v>1305</v>
      </c>
      <c r="I68" s="9">
        <v>10</v>
      </c>
      <c r="J68" s="9"/>
    </row>
    <row r="69" spans="1:10" ht="72">
      <c r="A69" s="5">
        <v>62</v>
      </c>
      <c r="B69" s="8" t="s">
        <v>1306</v>
      </c>
      <c r="C69" s="9" t="s">
        <v>28</v>
      </c>
      <c r="D69" s="9"/>
      <c r="E69" s="10" t="s">
        <v>1307</v>
      </c>
      <c r="F69" s="10" t="s">
        <v>1308</v>
      </c>
      <c r="G69" s="8" t="s">
        <v>1309</v>
      </c>
      <c r="H69" s="9" t="s">
        <v>1310</v>
      </c>
      <c r="I69" s="9">
        <v>100</v>
      </c>
      <c r="J69" s="9" t="s">
        <v>1311</v>
      </c>
    </row>
    <row r="70" spans="1:10" ht="72">
      <c r="A70" s="5">
        <v>63</v>
      </c>
      <c r="B70" s="8" t="s">
        <v>1312</v>
      </c>
      <c r="C70" s="9" t="s">
        <v>28</v>
      </c>
      <c r="D70" s="9"/>
      <c r="E70" s="10" t="s">
        <v>1313</v>
      </c>
      <c r="F70" s="10" t="s">
        <v>1314</v>
      </c>
      <c r="G70" s="8" t="s">
        <v>1315</v>
      </c>
      <c r="H70" s="9" t="s">
        <v>1316</v>
      </c>
      <c r="I70" s="9">
        <v>40</v>
      </c>
      <c r="J70" s="9" t="s">
        <v>1317</v>
      </c>
    </row>
    <row r="71" spans="1:10" ht="72">
      <c r="A71" s="5">
        <v>64</v>
      </c>
      <c r="B71" s="8" t="s">
        <v>384</v>
      </c>
      <c r="C71" s="9" t="s">
        <v>28</v>
      </c>
      <c r="D71" s="9"/>
      <c r="E71" s="10" t="s">
        <v>1307</v>
      </c>
      <c r="F71" s="10" t="s">
        <v>1318</v>
      </c>
      <c r="G71" s="8" t="s">
        <v>1319</v>
      </c>
      <c r="H71" s="9" t="s">
        <v>1320</v>
      </c>
      <c r="I71" s="9">
        <v>6</v>
      </c>
      <c r="J71" s="9"/>
    </row>
    <row r="72" spans="1:10" ht="86.4">
      <c r="A72" s="5">
        <v>65</v>
      </c>
      <c r="B72" s="8" t="s">
        <v>1321</v>
      </c>
      <c r="C72" s="9" t="s">
        <v>28</v>
      </c>
      <c r="D72" s="9"/>
      <c r="E72" s="10" t="s">
        <v>1322</v>
      </c>
      <c r="F72" s="10" t="s">
        <v>1323</v>
      </c>
      <c r="G72" s="8" t="s">
        <v>1324</v>
      </c>
      <c r="H72" s="9" t="s">
        <v>1325</v>
      </c>
      <c r="I72" s="9">
        <v>125</v>
      </c>
      <c r="J72" s="9"/>
    </row>
    <row r="73" spans="1:10" ht="72">
      <c r="A73" s="5">
        <v>66</v>
      </c>
      <c r="B73" s="8" t="s">
        <v>1326</v>
      </c>
      <c r="C73" s="9" t="s">
        <v>28</v>
      </c>
      <c r="D73" s="9"/>
      <c r="E73" s="10" t="s">
        <v>1327</v>
      </c>
      <c r="F73" s="10" t="s">
        <v>1328</v>
      </c>
      <c r="G73" s="8" t="s">
        <v>1329</v>
      </c>
      <c r="H73" s="9" t="s">
        <v>1330</v>
      </c>
      <c r="I73" s="9">
        <v>24</v>
      </c>
      <c r="J73" s="9"/>
    </row>
    <row r="74" spans="1:10" ht="86.4">
      <c r="A74" s="5">
        <v>67</v>
      </c>
      <c r="B74" s="8" t="s">
        <v>1331</v>
      </c>
      <c r="C74" s="9" t="s">
        <v>28</v>
      </c>
      <c r="D74" s="9"/>
      <c r="E74" s="10" t="s">
        <v>1332</v>
      </c>
      <c r="F74" s="10" t="s">
        <v>1333</v>
      </c>
      <c r="G74" s="8" t="s">
        <v>1334</v>
      </c>
      <c r="H74" s="9" t="s">
        <v>1335</v>
      </c>
      <c r="I74" s="9">
        <v>5</v>
      </c>
      <c r="J74" s="9"/>
    </row>
    <row r="75" spans="1:10" ht="86.4">
      <c r="A75" s="5">
        <v>68</v>
      </c>
      <c r="B75" s="8" t="s">
        <v>1336</v>
      </c>
      <c r="C75" s="9" t="s">
        <v>28</v>
      </c>
      <c r="D75" s="9"/>
      <c r="E75" s="10" t="s">
        <v>1337</v>
      </c>
      <c r="F75" s="10" t="s">
        <v>1338</v>
      </c>
      <c r="G75" s="8" t="s">
        <v>1339</v>
      </c>
      <c r="H75" s="9" t="s">
        <v>1340</v>
      </c>
      <c r="I75" s="9">
        <v>50</v>
      </c>
      <c r="J75" s="9"/>
    </row>
    <row r="76" spans="1:10" ht="72">
      <c r="A76" s="5">
        <v>69</v>
      </c>
      <c r="B76" s="8" t="s">
        <v>1341</v>
      </c>
      <c r="C76" s="9" t="s">
        <v>28</v>
      </c>
      <c r="D76" s="9"/>
      <c r="E76" s="10" t="s">
        <v>1342</v>
      </c>
      <c r="F76" s="10" t="s">
        <v>1343</v>
      </c>
      <c r="G76" s="8" t="s">
        <v>1344</v>
      </c>
      <c r="H76" s="9" t="s">
        <v>1345</v>
      </c>
      <c r="I76" s="9">
        <v>6</v>
      </c>
      <c r="J76" s="9"/>
    </row>
    <row r="77" spans="1:10" ht="72">
      <c r="A77" s="5">
        <v>70</v>
      </c>
      <c r="B77" s="8" t="s">
        <v>1346</v>
      </c>
      <c r="C77" s="9" t="s">
        <v>28</v>
      </c>
      <c r="D77" s="9"/>
      <c r="E77" s="10" t="s">
        <v>1347</v>
      </c>
      <c r="F77" s="10" t="s">
        <v>1348</v>
      </c>
      <c r="G77" s="8" t="s">
        <v>1349</v>
      </c>
      <c r="H77" s="9" t="s">
        <v>1350</v>
      </c>
      <c r="I77" s="9">
        <v>6</v>
      </c>
      <c r="J77" s="9"/>
    </row>
    <row r="78" spans="1:10" ht="72">
      <c r="A78" s="5">
        <v>71</v>
      </c>
      <c r="B78" s="8" t="s">
        <v>1346</v>
      </c>
      <c r="C78" s="9" t="s">
        <v>28</v>
      </c>
      <c r="D78" s="9"/>
      <c r="E78" s="10" t="s">
        <v>1342</v>
      </c>
      <c r="F78" s="10" t="s">
        <v>1351</v>
      </c>
      <c r="G78" s="8" t="s">
        <v>1349</v>
      </c>
      <c r="H78" s="9" t="s">
        <v>1352</v>
      </c>
      <c r="I78" s="9">
        <v>6</v>
      </c>
      <c r="J78" s="9"/>
    </row>
    <row r="79" spans="1:10" ht="72">
      <c r="A79" s="5">
        <v>72</v>
      </c>
      <c r="B79" s="8" t="s">
        <v>1346</v>
      </c>
      <c r="C79" s="9" t="s">
        <v>28</v>
      </c>
      <c r="D79" s="9"/>
      <c r="E79" s="10" t="s">
        <v>1353</v>
      </c>
      <c r="F79" s="10" t="s">
        <v>1354</v>
      </c>
      <c r="G79" s="8" t="s">
        <v>1349</v>
      </c>
      <c r="H79" s="9" t="s">
        <v>1355</v>
      </c>
      <c r="I79" s="9">
        <v>6</v>
      </c>
      <c r="J79" s="9"/>
    </row>
    <row r="80" spans="1:10" ht="72">
      <c r="A80" s="5">
        <v>73</v>
      </c>
      <c r="B80" s="8" t="s">
        <v>1346</v>
      </c>
      <c r="C80" s="9" t="s">
        <v>28</v>
      </c>
      <c r="D80" s="9"/>
      <c r="E80" s="10" t="s">
        <v>1356</v>
      </c>
      <c r="F80" s="10" t="s">
        <v>1357</v>
      </c>
      <c r="G80" s="8" t="s">
        <v>1349</v>
      </c>
      <c r="H80" s="9" t="s">
        <v>1358</v>
      </c>
      <c r="I80" s="9">
        <v>6</v>
      </c>
      <c r="J80" s="9"/>
    </row>
    <row r="81" spans="1:10" ht="72">
      <c r="A81" s="5">
        <v>74</v>
      </c>
      <c r="B81" s="8" t="s">
        <v>1346</v>
      </c>
      <c r="C81" s="9" t="s">
        <v>28</v>
      </c>
      <c r="D81" s="9"/>
      <c r="E81" s="10" t="s">
        <v>1359</v>
      </c>
      <c r="F81" s="10" t="s">
        <v>1360</v>
      </c>
      <c r="G81" s="8" t="s">
        <v>1349</v>
      </c>
      <c r="H81" s="9" t="s">
        <v>1361</v>
      </c>
      <c r="I81" s="9">
        <v>6</v>
      </c>
      <c r="J81" s="9"/>
    </row>
    <row r="82" spans="1:10" ht="72">
      <c r="A82" s="5">
        <v>75</v>
      </c>
      <c r="B82" s="8" t="s">
        <v>1346</v>
      </c>
      <c r="C82" s="9" t="s">
        <v>28</v>
      </c>
      <c r="D82" s="9"/>
      <c r="E82" s="10" t="s">
        <v>1362</v>
      </c>
      <c r="F82" s="10" t="s">
        <v>1363</v>
      </c>
      <c r="G82" s="8" t="s">
        <v>1349</v>
      </c>
      <c r="H82" s="9" t="s">
        <v>1364</v>
      </c>
      <c r="I82" s="9">
        <v>6</v>
      </c>
      <c r="J82" s="9"/>
    </row>
    <row r="83" spans="1:10" ht="72">
      <c r="A83" s="5">
        <v>76</v>
      </c>
      <c r="B83" s="8" t="s">
        <v>153</v>
      </c>
      <c r="C83" s="9" t="s">
        <v>28</v>
      </c>
      <c r="D83" s="9"/>
      <c r="E83" s="10" t="s">
        <v>1365</v>
      </c>
      <c r="F83" s="10" t="s">
        <v>1366</v>
      </c>
      <c r="G83" s="8" t="s">
        <v>1367</v>
      </c>
      <c r="H83" s="9" t="s">
        <v>1368</v>
      </c>
      <c r="I83" s="9">
        <v>10</v>
      </c>
      <c r="J83" s="9" t="s">
        <v>157</v>
      </c>
    </row>
    <row r="84" spans="1:10" ht="86.4">
      <c r="A84" s="5">
        <v>77</v>
      </c>
      <c r="B84" s="8" t="s">
        <v>153</v>
      </c>
      <c r="C84" s="9" t="s">
        <v>28</v>
      </c>
      <c r="D84" s="9"/>
      <c r="E84" s="10" t="s">
        <v>1369</v>
      </c>
      <c r="F84" s="10" t="s">
        <v>1370</v>
      </c>
      <c r="G84" s="8" t="s">
        <v>1371</v>
      </c>
      <c r="H84" s="9" t="s">
        <v>1372</v>
      </c>
      <c r="I84" s="9">
        <v>70</v>
      </c>
      <c r="J84" s="9" t="s">
        <v>157</v>
      </c>
    </row>
    <row r="85" spans="1:10" ht="100.8">
      <c r="A85" s="5">
        <v>78</v>
      </c>
      <c r="B85" s="8" t="s">
        <v>453</v>
      </c>
      <c r="C85" s="9" t="s">
        <v>28</v>
      </c>
      <c r="D85" s="9"/>
      <c r="E85" s="10" t="s">
        <v>1373</v>
      </c>
      <c r="F85" s="10" t="s">
        <v>1374</v>
      </c>
      <c r="G85" s="8" t="s">
        <v>1375</v>
      </c>
      <c r="H85" s="9" t="s">
        <v>1376</v>
      </c>
      <c r="I85" s="9">
        <v>60</v>
      </c>
      <c r="J85" s="9"/>
    </row>
    <row r="86" spans="1:10" ht="72">
      <c r="A86" s="5">
        <v>79</v>
      </c>
      <c r="B86" s="8" t="s">
        <v>1377</v>
      </c>
      <c r="C86" s="9" t="s">
        <v>28</v>
      </c>
      <c r="D86" s="9"/>
      <c r="E86" s="10" t="s">
        <v>1378</v>
      </c>
      <c r="F86" s="10" t="s">
        <v>1379</v>
      </c>
      <c r="G86" s="8" t="s">
        <v>1380</v>
      </c>
      <c r="H86" s="9" t="s">
        <v>1381</v>
      </c>
      <c r="I86" s="9">
        <v>10</v>
      </c>
      <c r="J86" s="9"/>
    </row>
    <row r="87" spans="1:10" ht="72">
      <c r="A87" s="5">
        <v>80</v>
      </c>
      <c r="B87" s="8" t="s">
        <v>1382</v>
      </c>
      <c r="C87" s="9" t="s">
        <v>28</v>
      </c>
      <c r="D87" s="9"/>
      <c r="E87" s="10" t="s">
        <v>1383</v>
      </c>
      <c r="F87" s="10" t="s">
        <v>1384</v>
      </c>
      <c r="G87" s="8" t="s">
        <v>1385</v>
      </c>
      <c r="H87" s="9" t="s">
        <v>1386</v>
      </c>
      <c r="I87" s="9">
        <v>125</v>
      </c>
      <c r="J87" s="9"/>
    </row>
    <row r="88" spans="1:10" ht="72">
      <c r="A88" s="5">
        <v>81</v>
      </c>
      <c r="B88" s="8" t="s">
        <v>1387</v>
      </c>
      <c r="C88" s="9" t="s">
        <v>28</v>
      </c>
      <c r="D88" s="9"/>
      <c r="E88" s="10" t="s">
        <v>1388</v>
      </c>
      <c r="F88" s="10" t="s">
        <v>1389</v>
      </c>
      <c r="G88" s="8" t="s">
        <v>1390</v>
      </c>
      <c r="H88" s="9" t="s">
        <v>1391</v>
      </c>
      <c r="I88" s="9">
        <v>100</v>
      </c>
      <c r="J88" s="9"/>
    </row>
    <row r="89" spans="1:10" ht="86.4">
      <c r="A89" s="5">
        <v>82</v>
      </c>
      <c r="B89" s="8" t="s">
        <v>1392</v>
      </c>
      <c r="C89" s="9" t="s">
        <v>28</v>
      </c>
      <c r="D89" s="9"/>
      <c r="E89" s="10" t="s">
        <v>1393</v>
      </c>
      <c r="F89" s="10" t="s">
        <v>1394</v>
      </c>
      <c r="G89" s="8" t="s">
        <v>1395</v>
      </c>
      <c r="H89" s="9" t="s">
        <v>1396</v>
      </c>
      <c r="I89" s="9">
        <v>32</v>
      </c>
      <c r="J89" s="9"/>
    </row>
    <row r="90" spans="1:10" ht="72">
      <c r="A90" s="5">
        <v>83</v>
      </c>
      <c r="B90" s="8" t="s">
        <v>1397</v>
      </c>
      <c r="C90" s="9" t="s">
        <v>28</v>
      </c>
      <c r="D90" s="9"/>
      <c r="E90" s="10" t="s">
        <v>1398</v>
      </c>
      <c r="F90" s="10" t="s">
        <v>1399</v>
      </c>
      <c r="G90" s="8" t="s">
        <v>1400</v>
      </c>
      <c r="H90" s="9" t="s">
        <v>1401</v>
      </c>
      <c r="I90" s="9">
        <v>120</v>
      </c>
      <c r="J90" s="9"/>
    </row>
    <row r="91" spans="1:10" ht="72">
      <c r="A91" s="5">
        <v>84</v>
      </c>
      <c r="B91" s="8" t="s">
        <v>1402</v>
      </c>
      <c r="C91" s="9" t="s">
        <v>28</v>
      </c>
      <c r="D91" s="9"/>
      <c r="E91" s="10" t="s">
        <v>1403</v>
      </c>
      <c r="F91" s="10" t="s">
        <v>1404</v>
      </c>
      <c r="G91" s="8" t="s">
        <v>1405</v>
      </c>
      <c r="H91" s="9" t="s">
        <v>1406</v>
      </c>
      <c r="I91" s="9">
        <v>100</v>
      </c>
      <c r="J91" s="9"/>
    </row>
    <row r="92" spans="1:10" ht="86.4">
      <c r="A92" s="5">
        <v>85</v>
      </c>
      <c r="B92" s="8" t="s">
        <v>1407</v>
      </c>
      <c r="C92" s="9" t="s">
        <v>28</v>
      </c>
      <c r="D92" s="9"/>
      <c r="E92" s="10" t="s">
        <v>1408</v>
      </c>
      <c r="F92" s="10" t="s">
        <v>1409</v>
      </c>
      <c r="G92" s="8" t="s">
        <v>1410</v>
      </c>
      <c r="H92" s="9" t="s">
        <v>1411</v>
      </c>
      <c r="I92" s="9">
        <v>93</v>
      </c>
      <c r="J92" s="9"/>
    </row>
    <row r="93" spans="1:10" ht="72">
      <c r="A93" s="5">
        <v>86</v>
      </c>
      <c r="B93" s="8" t="s">
        <v>1412</v>
      </c>
      <c r="C93" s="9" t="s">
        <v>561</v>
      </c>
      <c r="D93" s="9"/>
      <c r="E93" s="10" t="s">
        <v>1413</v>
      </c>
      <c r="F93" s="10" t="s">
        <v>1414</v>
      </c>
      <c r="G93" s="8" t="s">
        <v>1415</v>
      </c>
      <c r="H93" s="9"/>
      <c r="I93" s="9"/>
      <c r="J93" s="9"/>
    </row>
    <row r="94" spans="1:10" ht="86.4">
      <c r="A94" s="5">
        <v>87</v>
      </c>
      <c r="B94" s="8" t="s">
        <v>1416</v>
      </c>
      <c r="C94" s="9" t="s">
        <v>28</v>
      </c>
      <c r="D94" s="9"/>
      <c r="E94" s="10" t="s">
        <v>1417</v>
      </c>
      <c r="F94" s="10" t="s">
        <v>1418</v>
      </c>
      <c r="G94" s="8" t="s">
        <v>1419</v>
      </c>
      <c r="H94" s="9" t="s">
        <v>1420</v>
      </c>
      <c r="I94" s="9">
        <v>18</v>
      </c>
      <c r="J94" s="9"/>
    </row>
    <row r="95" spans="1:10" ht="86.4">
      <c r="A95" s="5">
        <v>88</v>
      </c>
      <c r="B95" s="8" t="s">
        <v>1416</v>
      </c>
      <c r="C95" s="9" t="s">
        <v>28</v>
      </c>
      <c r="D95" s="9"/>
      <c r="E95" s="10" t="s">
        <v>1421</v>
      </c>
      <c r="F95" s="10" t="s">
        <v>1422</v>
      </c>
      <c r="G95" s="8" t="s">
        <v>1419</v>
      </c>
      <c r="H95" s="9" t="s">
        <v>1423</v>
      </c>
      <c r="I95" s="9">
        <v>18</v>
      </c>
      <c r="J95" s="9"/>
    </row>
    <row r="96" spans="1:10" ht="86.4">
      <c r="A96" s="5">
        <v>89</v>
      </c>
      <c r="B96" s="8" t="s">
        <v>1416</v>
      </c>
      <c r="C96" s="9" t="s">
        <v>28</v>
      </c>
      <c r="D96" s="9"/>
      <c r="E96" s="10" t="s">
        <v>1424</v>
      </c>
      <c r="F96" s="10" t="s">
        <v>1425</v>
      </c>
      <c r="G96" s="8" t="s">
        <v>1419</v>
      </c>
      <c r="H96" s="9" t="s">
        <v>1426</v>
      </c>
      <c r="I96" s="9">
        <v>18</v>
      </c>
      <c r="J96" s="9"/>
    </row>
    <row r="97" spans="1:10" ht="86.4">
      <c r="A97" s="5">
        <v>90</v>
      </c>
      <c r="B97" s="8" t="s">
        <v>1427</v>
      </c>
      <c r="C97" s="9" t="s">
        <v>28</v>
      </c>
      <c r="D97" s="9"/>
      <c r="E97" s="10" t="s">
        <v>1428</v>
      </c>
      <c r="F97" s="10" t="s">
        <v>1429</v>
      </c>
      <c r="G97" s="8" t="s">
        <v>1430</v>
      </c>
      <c r="H97" s="9" t="s">
        <v>1431</v>
      </c>
      <c r="I97" s="9">
        <v>5</v>
      </c>
      <c r="J97" s="9"/>
    </row>
    <row r="98" spans="1:10" ht="86.4">
      <c r="A98" s="5">
        <v>91</v>
      </c>
      <c r="B98" s="8" t="s">
        <v>1286</v>
      </c>
      <c r="C98" s="9" t="s">
        <v>28</v>
      </c>
      <c r="D98" s="9"/>
      <c r="E98" s="10" t="s">
        <v>1432</v>
      </c>
      <c r="F98" s="10" t="s">
        <v>1433</v>
      </c>
      <c r="G98" s="8" t="s">
        <v>1434</v>
      </c>
      <c r="H98" s="9" t="s">
        <v>1435</v>
      </c>
      <c r="I98" s="9">
        <v>40</v>
      </c>
      <c r="J98" s="9"/>
    </row>
    <row r="99" spans="1:10" ht="72">
      <c r="A99" s="5">
        <v>92</v>
      </c>
      <c r="B99" s="8" t="s">
        <v>153</v>
      </c>
      <c r="C99" s="9" t="s">
        <v>28</v>
      </c>
      <c r="D99" s="9"/>
      <c r="E99" s="10" t="s">
        <v>1436</v>
      </c>
      <c r="F99" s="10" t="s">
        <v>1437</v>
      </c>
      <c r="G99" s="8" t="s">
        <v>1438</v>
      </c>
      <c r="H99" s="9" t="s">
        <v>1099</v>
      </c>
      <c r="I99" s="9">
        <v>8</v>
      </c>
      <c r="J99" s="9"/>
    </row>
    <row r="100" spans="1:10" ht="72">
      <c r="A100" s="5">
        <v>93</v>
      </c>
      <c r="B100" s="8" t="s">
        <v>1439</v>
      </c>
      <c r="C100" s="9" t="s">
        <v>28</v>
      </c>
      <c r="D100" s="9"/>
      <c r="E100" s="10" t="s">
        <v>1440</v>
      </c>
      <c r="F100" s="10" t="s">
        <v>1441</v>
      </c>
      <c r="G100" s="8" t="s">
        <v>1442</v>
      </c>
      <c r="H100" s="9" t="s">
        <v>1443</v>
      </c>
      <c r="I100" s="9">
        <v>30</v>
      </c>
      <c r="J100" s="9"/>
    </row>
    <row r="101" spans="1:10" ht="72">
      <c r="A101" s="5">
        <v>94</v>
      </c>
      <c r="B101" s="8" t="s">
        <v>1444</v>
      </c>
      <c r="C101" s="9" t="s">
        <v>28</v>
      </c>
      <c r="D101" s="9"/>
      <c r="E101" s="10" t="s">
        <v>1445</v>
      </c>
      <c r="F101" s="10" t="s">
        <v>1446</v>
      </c>
      <c r="G101" s="8" t="s">
        <v>1447</v>
      </c>
      <c r="H101" s="9" t="s">
        <v>1448</v>
      </c>
      <c r="I101" s="9">
        <v>72</v>
      </c>
      <c r="J101" s="9"/>
    </row>
    <row r="102" spans="1:10" ht="72">
      <c r="A102" s="5">
        <v>95</v>
      </c>
      <c r="B102" s="8" t="s">
        <v>1444</v>
      </c>
      <c r="C102" s="9" t="s">
        <v>28</v>
      </c>
      <c r="D102" s="9"/>
      <c r="E102" s="10" t="s">
        <v>1449</v>
      </c>
      <c r="F102" s="10" t="s">
        <v>1450</v>
      </c>
      <c r="G102" s="8" t="s">
        <v>1447</v>
      </c>
      <c r="H102" s="9" t="s">
        <v>1451</v>
      </c>
      <c r="I102" s="9">
        <v>12</v>
      </c>
      <c r="J102" s="9"/>
    </row>
    <row r="103" spans="1:10" ht="72">
      <c r="A103" s="5">
        <v>96</v>
      </c>
      <c r="B103" s="8" t="s">
        <v>1452</v>
      </c>
      <c r="C103" s="9" t="s">
        <v>1453</v>
      </c>
      <c r="D103" s="9"/>
      <c r="E103" s="10" t="s">
        <v>1454</v>
      </c>
      <c r="F103" s="10" t="s">
        <v>1455</v>
      </c>
      <c r="G103" s="8" t="s">
        <v>1456</v>
      </c>
      <c r="H103" s="9" t="s">
        <v>1457</v>
      </c>
      <c r="I103" s="9">
        <v>6</v>
      </c>
      <c r="J103" s="9"/>
    </row>
    <row r="104" spans="1:10" ht="72">
      <c r="A104" s="5">
        <v>97</v>
      </c>
      <c r="B104" s="8" t="s">
        <v>332</v>
      </c>
      <c r="C104" s="9" t="s">
        <v>28</v>
      </c>
      <c r="D104" s="9"/>
      <c r="E104" s="10" t="s">
        <v>1458</v>
      </c>
      <c r="F104" s="10" t="s">
        <v>1459</v>
      </c>
      <c r="G104" s="8" t="s">
        <v>1460</v>
      </c>
      <c r="H104" s="9" t="s">
        <v>1461</v>
      </c>
      <c r="I104" s="9">
        <v>70</v>
      </c>
      <c r="J104" s="9"/>
    </row>
    <row r="105" spans="1:10" ht="72">
      <c r="A105" s="5">
        <v>98</v>
      </c>
      <c r="B105" s="8" t="s">
        <v>448</v>
      </c>
      <c r="C105" s="9" t="s">
        <v>28</v>
      </c>
      <c r="D105" s="9"/>
      <c r="E105" s="10" t="s">
        <v>1462</v>
      </c>
      <c r="F105" s="10" t="s">
        <v>1463</v>
      </c>
      <c r="G105" s="8" t="s">
        <v>1464</v>
      </c>
      <c r="H105" s="9" t="s">
        <v>1139</v>
      </c>
      <c r="I105" s="9">
        <v>5</v>
      </c>
      <c r="J105" s="9"/>
    </row>
    <row r="106" spans="1:10" ht="72">
      <c r="A106" s="5">
        <v>99</v>
      </c>
      <c r="B106" s="8" t="s">
        <v>419</v>
      </c>
      <c r="C106" s="9" t="s">
        <v>28</v>
      </c>
      <c r="D106" s="9"/>
      <c r="E106" s="10" t="s">
        <v>1465</v>
      </c>
      <c r="F106" s="10" t="s">
        <v>1466</v>
      </c>
      <c r="G106" s="8" t="s">
        <v>1467</v>
      </c>
      <c r="H106" s="9" t="s">
        <v>1468</v>
      </c>
      <c r="I106" s="9">
        <v>10</v>
      </c>
      <c r="J106" s="9"/>
    </row>
    <row r="107" spans="1:10" ht="72">
      <c r="A107" s="5">
        <v>100</v>
      </c>
      <c r="B107" s="8" t="s">
        <v>1125</v>
      </c>
      <c r="C107" s="9" t="s">
        <v>28</v>
      </c>
      <c r="D107" s="9"/>
      <c r="E107" s="10" t="s">
        <v>1469</v>
      </c>
      <c r="F107" s="10" t="s">
        <v>1470</v>
      </c>
      <c r="G107" s="8" t="s">
        <v>1471</v>
      </c>
      <c r="H107" s="9" t="s">
        <v>1472</v>
      </c>
      <c r="I107" s="9">
        <v>50</v>
      </c>
      <c r="J107" s="9"/>
    </row>
    <row r="108" spans="1:10" ht="72">
      <c r="A108" s="5">
        <v>101</v>
      </c>
      <c r="B108" s="8" t="s">
        <v>1473</v>
      </c>
      <c r="C108" s="9" t="s">
        <v>561</v>
      </c>
      <c r="D108" s="9"/>
      <c r="E108" s="10" t="s">
        <v>1474</v>
      </c>
      <c r="F108" s="10" t="s">
        <v>1475</v>
      </c>
      <c r="G108" s="8" t="s">
        <v>1476</v>
      </c>
      <c r="H108" s="9"/>
      <c r="I108" s="9"/>
      <c r="J108" s="9"/>
    </row>
    <row r="109" spans="1:10" ht="72">
      <c r="A109" s="5">
        <v>102</v>
      </c>
      <c r="B109" s="8" t="s">
        <v>1477</v>
      </c>
      <c r="C109" s="9" t="s">
        <v>28</v>
      </c>
      <c r="D109" s="9"/>
      <c r="E109" s="10" t="s">
        <v>1478</v>
      </c>
      <c r="F109" s="10" t="s">
        <v>1479</v>
      </c>
      <c r="G109" s="8" t="s">
        <v>1480</v>
      </c>
      <c r="H109" s="9" t="s">
        <v>1481</v>
      </c>
      <c r="I109" s="9">
        <v>108</v>
      </c>
      <c r="J109" s="9"/>
    </row>
    <row r="110" spans="1:10" ht="72">
      <c r="A110" s="5">
        <v>103</v>
      </c>
      <c r="B110" s="8" t="s">
        <v>1482</v>
      </c>
      <c r="C110" s="9" t="s">
        <v>28</v>
      </c>
      <c r="D110" s="9"/>
      <c r="E110" s="10" t="s">
        <v>1483</v>
      </c>
      <c r="F110" s="10" t="s">
        <v>1484</v>
      </c>
      <c r="G110" s="8" t="s">
        <v>1480</v>
      </c>
      <c r="H110" s="9" t="s">
        <v>1485</v>
      </c>
      <c r="I110" s="9">
        <v>120</v>
      </c>
      <c r="J110" s="9"/>
    </row>
    <row r="111" spans="1:10" ht="72">
      <c r="A111" s="5">
        <v>104</v>
      </c>
      <c r="B111" s="8" t="s">
        <v>153</v>
      </c>
      <c r="C111" s="9" t="s">
        <v>28</v>
      </c>
      <c r="D111" s="9"/>
      <c r="E111" s="10" t="s">
        <v>1486</v>
      </c>
      <c r="F111" s="10" t="s">
        <v>1487</v>
      </c>
      <c r="G111" s="8" t="s">
        <v>1488</v>
      </c>
      <c r="H111" s="9" t="s">
        <v>1489</v>
      </c>
      <c r="I111" s="9">
        <v>80</v>
      </c>
      <c r="J111" s="9" t="s">
        <v>157</v>
      </c>
    </row>
    <row r="112" spans="1:10" ht="15.6">
      <c r="A112" s="222" t="s">
        <v>204</v>
      </c>
      <c r="B112" s="222"/>
      <c r="C112" s="222"/>
      <c r="D112" s="222"/>
      <c r="E112" s="222"/>
      <c r="F112" s="222"/>
      <c r="G112" s="222"/>
      <c r="H112" s="222"/>
      <c r="I112" s="222"/>
      <c r="J112" s="222"/>
    </row>
    <row r="113" spans="1:12" ht="61.2">
      <c r="A113" s="9">
        <v>105</v>
      </c>
      <c r="B113" s="8" t="s">
        <v>1490</v>
      </c>
      <c r="C113" s="9" t="s">
        <v>28</v>
      </c>
      <c r="D113" s="9"/>
      <c r="E113" s="10" t="s">
        <v>1491</v>
      </c>
      <c r="F113" s="10" t="s">
        <v>1492</v>
      </c>
      <c r="G113" s="8" t="s">
        <v>1493</v>
      </c>
      <c r="H113" s="9" t="s">
        <v>1494</v>
      </c>
      <c r="I113" s="9">
        <v>70</v>
      </c>
      <c r="J113" s="9" t="s">
        <v>1495</v>
      </c>
    </row>
    <row r="114" spans="1:12" ht="61.2">
      <c r="A114" s="9">
        <v>106</v>
      </c>
      <c r="B114" s="8" t="s">
        <v>1496</v>
      </c>
      <c r="C114" s="9" t="s">
        <v>28</v>
      </c>
      <c r="D114" s="9"/>
      <c r="E114" s="10" t="s">
        <v>1497</v>
      </c>
      <c r="F114" s="10" t="s">
        <v>1498</v>
      </c>
      <c r="G114" s="8" t="s">
        <v>1493</v>
      </c>
      <c r="H114" s="9" t="s">
        <v>1499</v>
      </c>
      <c r="I114" s="9">
        <v>65</v>
      </c>
      <c r="J114" s="9" t="s">
        <v>1495</v>
      </c>
    </row>
    <row r="115" spans="1:12" ht="57.6">
      <c r="A115" s="9">
        <v>107</v>
      </c>
      <c r="B115" s="8" t="s">
        <v>1500</v>
      </c>
      <c r="C115" s="9" t="s">
        <v>28</v>
      </c>
      <c r="D115" s="9"/>
      <c r="E115" s="10" t="s">
        <v>1501</v>
      </c>
      <c r="F115" s="10" t="s">
        <v>1502</v>
      </c>
      <c r="G115" s="8" t="s">
        <v>1503</v>
      </c>
      <c r="H115" s="9" t="s">
        <v>1504</v>
      </c>
      <c r="I115" s="9">
        <v>120</v>
      </c>
      <c r="J115" s="9" t="s">
        <v>1151</v>
      </c>
    </row>
    <row r="116" spans="1:12" ht="57.6">
      <c r="A116" s="9">
        <v>108</v>
      </c>
      <c r="B116" s="8" t="s">
        <v>1505</v>
      </c>
      <c r="C116" s="9" t="s">
        <v>28</v>
      </c>
      <c r="D116" s="9"/>
      <c r="E116" s="10" t="s">
        <v>1506</v>
      </c>
      <c r="F116" s="10" t="s">
        <v>1507</v>
      </c>
      <c r="G116" s="8" t="s">
        <v>1508</v>
      </c>
      <c r="H116" s="9" t="s">
        <v>1509</v>
      </c>
      <c r="I116" s="9">
        <v>126</v>
      </c>
      <c r="J116" s="9" t="s">
        <v>1151</v>
      </c>
    </row>
    <row r="117" spans="1:12" ht="72">
      <c r="A117" s="9">
        <v>109</v>
      </c>
      <c r="B117" s="8" t="s">
        <v>1194</v>
      </c>
      <c r="C117" s="9" t="s">
        <v>28</v>
      </c>
      <c r="D117" s="9"/>
      <c r="E117" s="10" t="s">
        <v>1510</v>
      </c>
      <c r="F117" s="10" t="s">
        <v>1511</v>
      </c>
      <c r="G117" s="8" t="s">
        <v>1512</v>
      </c>
      <c r="H117" s="9" t="s">
        <v>1513</v>
      </c>
      <c r="I117" s="9">
        <v>40</v>
      </c>
      <c r="J117" s="9" t="s">
        <v>1189</v>
      </c>
    </row>
    <row r="118" spans="1:12" ht="72">
      <c r="A118" s="9">
        <v>110</v>
      </c>
      <c r="B118" s="8" t="s">
        <v>1514</v>
      </c>
      <c r="C118" s="9" t="s">
        <v>28</v>
      </c>
      <c r="D118" s="9"/>
      <c r="E118" s="10" t="s">
        <v>1515</v>
      </c>
      <c r="F118" s="10" t="s">
        <v>1516</v>
      </c>
      <c r="G118" s="8" t="s">
        <v>1517</v>
      </c>
      <c r="H118" s="9" t="s">
        <v>1518</v>
      </c>
      <c r="I118" s="9">
        <v>40</v>
      </c>
      <c r="J118" s="9" t="s">
        <v>1189</v>
      </c>
    </row>
    <row r="119" spans="1:12" ht="72">
      <c r="A119" s="9">
        <v>111</v>
      </c>
      <c r="B119" s="8" t="s">
        <v>537</v>
      </c>
      <c r="C119" s="9" t="s">
        <v>28</v>
      </c>
      <c r="D119" s="9"/>
      <c r="E119" s="10" t="s">
        <v>1519</v>
      </c>
      <c r="F119" s="10" t="s">
        <v>1520</v>
      </c>
      <c r="G119" s="8" t="s">
        <v>1521</v>
      </c>
      <c r="H119" s="9" t="s">
        <v>1522</v>
      </c>
      <c r="I119" s="9">
        <v>40</v>
      </c>
      <c r="J119" s="9" t="s">
        <v>1523</v>
      </c>
    </row>
    <row r="120" spans="1:12" ht="72">
      <c r="A120" s="9">
        <v>112</v>
      </c>
      <c r="B120" s="8" t="s">
        <v>1524</v>
      </c>
      <c r="C120" s="9" t="s">
        <v>28</v>
      </c>
      <c r="D120" s="9"/>
      <c r="E120" s="10" t="s">
        <v>1525</v>
      </c>
      <c r="F120" s="10" t="s">
        <v>1526</v>
      </c>
      <c r="G120" s="8" t="s">
        <v>1517</v>
      </c>
      <c r="H120" s="9" t="s">
        <v>1527</v>
      </c>
      <c r="I120" s="9">
        <v>40</v>
      </c>
      <c r="J120" s="9" t="s">
        <v>1189</v>
      </c>
    </row>
    <row r="121" spans="1:12" ht="72">
      <c r="A121" s="9">
        <v>113</v>
      </c>
      <c r="B121" s="8" t="s">
        <v>153</v>
      </c>
      <c r="C121" s="9" t="s">
        <v>28</v>
      </c>
      <c r="D121" s="9"/>
      <c r="E121" s="10" t="s">
        <v>1528</v>
      </c>
      <c r="F121" s="10" t="s">
        <v>1529</v>
      </c>
      <c r="G121" s="8" t="s">
        <v>1530</v>
      </c>
      <c r="H121" s="9" t="s">
        <v>1531</v>
      </c>
      <c r="I121" s="9">
        <v>18</v>
      </c>
      <c r="J121" s="9" t="s">
        <v>157</v>
      </c>
    </row>
    <row r="122" spans="1:12" ht="72">
      <c r="A122" s="9">
        <v>114</v>
      </c>
      <c r="B122" s="8" t="s">
        <v>1248</v>
      </c>
      <c r="C122" s="9" t="s">
        <v>28</v>
      </c>
      <c r="D122" s="9"/>
      <c r="E122" s="10" t="s">
        <v>1532</v>
      </c>
      <c r="F122" s="10"/>
      <c r="G122" s="8" t="s">
        <v>1533</v>
      </c>
      <c r="H122" s="9" t="s">
        <v>1534</v>
      </c>
      <c r="I122" s="9">
        <v>18</v>
      </c>
      <c r="J122" s="9" t="s">
        <v>346</v>
      </c>
    </row>
    <row r="123" spans="1:12" ht="72">
      <c r="A123" s="9">
        <v>115</v>
      </c>
      <c r="B123" s="8" t="s">
        <v>1535</v>
      </c>
      <c r="C123" s="9" t="s">
        <v>28</v>
      </c>
      <c r="D123" s="9"/>
      <c r="E123" s="10" t="s">
        <v>1536</v>
      </c>
      <c r="F123" s="10" t="s">
        <v>1537</v>
      </c>
      <c r="G123" s="8" t="s">
        <v>1538</v>
      </c>
      <c r="H123" s="9" t="s">
        <v>1539</v>
      </c>
      <c r="I123" s="9">
        <v>40</v>
      </c>
      <c r="J123" s="9" t="s">
        <v>423</v>
      </c>
    </row>
    <row r="124" spans="1:12" ht="72">
      <c r="A124" s="9">
        <v>116</v>
      </c>
      <c r="B124" s="8" t="s">
        <v>1312</v>
      </c>
      <c r="C124" s="9" t="s">
        <v>28</v>
      </c>
      <c r="D124" s="9"/>
      <c r="E124" s="10" t="s">
        <v>1540</v>
      </c>
      <c r="F124" s="10" t="s">
        <v>1541</v>
      </c>
      <c r="G124" s="8" t="s">
        <v>1542</v>
      </c>
      <c r="H124" s="9" t="s">
        <v>1543</v>
      </c>
      <c r="I124" s="9">
        <v>40</v>
      </c>
      <c r="J124" s="9" t="s">
        <v>1544</v>
      </c>
    </row>
    <row r="125" spans="1:12" ht="72">
      <c r="A125" s="9">
        <v>117</v>
      </c>
      <c r="B125" s="8" t="s">
        <v>1545</v>
      </c>
      <c r="C125" s="9" t="s">
        <v>28</v>
      </c>
      <c r="D125" s="9"/>
      <c r="E125" s="10" t="s">
        <v>1546</v>
      </c>
      <c r="F125" s="10" t="s">
        <v>1547</v>
      </c>
      <c r="G125" s="8" t="s">
        <v>1548</v>
      </c>
      <c r="H125" s="9" t="s">
        <v>1549</v>
      </c>
      <c r="I125" s="9">
        <v>130</v>
      </c>
      <c r="J125" s="9" t="s">
        <v>229</v>
      </c>
      <c r="L125">
        <v>47</v>
      </c>
    </row>
    <row r="126" spans="1:12" ht="72">
      <c r="A126" s="9">
        <v>118</v>
      </c>
      <c r="B126" s="8" t="s">
        <v>1550</v>
      </c>
      <c r="C126" s="9" t="s">
        <v>28</v>
      </c>
      <c r="D126" s="9"/>
      <c r="E126" s="10" t="s">
        <v>1551</v>
      </c>
      <c r="F126" s="10"/>
      <c r="G126" s="8" t="s">
        <v>1552</v>
      </c>
      <c r="H126" s="9" t="s">
        <v>1553</v>
      </c>
      <c r="I126" s="9">
        <v>18</v>
      </c>
      <c r="J126" s="9" t="s">
        <v>1544</v>
      </c>
      <c r="L126">
        <v>15</v>
      </c>
    </row>
    <row r="127" spans="1:12" ht="72">
      <c r="A127" s="9">
        <v>119</v>
      </c>
      <c r="B127" s="8" t="s">
        <v>215</v>
      </c>
      <c r="C127" s="9" t="s">
        <v>28</v>
      </c>
      <c r="D127" s="9"/>
      <c r="E127" s="10" t="s">
        <v>1554</v>
      </c>
      <c r="F127" s="10"/>
      <c r="G127" s="8" t="s">
        <v>1555</v>
      </c>
      <c r="H127" s="9" t="s">
        <v>1556</v>
      </c>
      <c r="I127" s="9">
        <v>30</v>
      </c>
      <c r="J127" s="9" t="s">
        <v>1557</v>
      </c>
      <c r="L127">
        <v>19</v>
      </c>
    </row>
    <row r="128" spans="1:12" ht="129.6">
      <c r="A128" s="9">
        <v>120</v>
      </c>
      <c r="B128" s="6" t="s">
        <v>337</v>
      </c>
      <c r="C128" s="5" t="s">
        <v>28</v>
      </c>
      <c r="D128" s="9"/>
      <c r="E128" s="7" t="s">
        <v>670</v>
      </c>
      <c r="F128" s="7"/>
      <c r="G128" s="6" t="s">
        <v>671</v>
      </c>
      <c r="H128" s="5" t="s">
        <v>672</v>
      </c>
      <c r="I128" s="5">
        <v>40</v>
      </c>
      <c r="J128" s="5" t="s">
        <v>673</v>
      </c>
    </row>
    <row r="129" spans="1:12" ht="86.4">
      <c r="A129" s="9">
        <v>121</v>
      </c>
      <c r="B129" s="6" t="s">
        <v>674</v>
      </c>
      <c r="C129" s="5" t="s">
        <v>28</v>
      </c>
      <c r="D129" s="9"/>
      <c r="E129" s="7" t="s">
        <v>675</v>
      </c>
      <c r="F129" s="7"/>
      <c r="G129" s="6" t="s">
        <v>676</v>
      </c>
      <c r="H129" s="5" t="s">
        <v>383</v>
      </c>
      <c r="I129" s="5">
        <v>40</v>
      </c>
      <c r="J129" s="5" t="s">
        <v>677</v>
      </c>
    </row>
    <row r="130" spans="1:12" ht="86.4">
      <c r="A130" s="9">
        <v>122</v>
      </c>
      <c r="B130" s="6" t="s">
        <v>674</v>
      </c>
      <c r="C130" s="5" t="s">
        <v>28</v>
      </c>
      <c r="D130" s="9"/>
      <c r="E130" s="7" t="s">
        <v>678</v>
      </c>
      <c r="F130" s="7"/>
      <c r="G130" s="6" t="s">
        <v>676</v>
      </c>
      <c r="H130" s="5" t="s">
        <v>679</v>
      </c>
      <c r="I130" s="5">
        <v>40</v>
      </c>
      <c r="J130" s="5" t="s">
        <v>677</v>
      </c>
    </row>
    <row r="131" spans="1:12" ht="72">
      <c r="A131" s="9">
        <v>123</v>
      </c>
      <c r="B131" s="8" t="s">
        <v>1558</v>
      </c>
      <c r="C131" s="9" t="s">
        <v>28</v>
      </c>
      <c r="D131" s="9"/>
      <c r="E131" s="10" t="s">
        <v>1559</v>
      </c>
      <c r="F131" s="10" t="s">
        <v>1560</v>
      </c>
      <c r="G131" s="8" t="s">
        <v>1561</v>
      </c>
      <c r="H131" s="9" t="s">
        <v>1562</v>
      </c>
      <c r="I131" s="9">
        <v>60</v>
      </c>
      <c r="J131" s="9"/>
    </row>
    <row r="132" spans="1:12" ht="86.4">
      <c r="A132" s="9">
        <v>124</v>
      </c>
      <c r="B132" s="8" t="s">
        <v>1563</v>
      </c>
      <c r="C132" s="9" t="s">
        <v>28</v>
      </c>
      <c r="D132" s="9"/>
      <c r="E132" s="10" t="s">
        <v>1564</v>
      </c>
      <c r="F132" s="10" t="s">
        <v>1565</v>
      </c>
      <c r="G132" s="8" t="s">
        <v>1566</v>
      </c>
      <c r="H132" s="9" t="s">
        <v>1567</v>
      </c>
      <c r="I132" s="9">
        <v>120</v>
      </c>
      <c r="J132" s="9" t="s">
        <v>541</v>
      </c>
    </row>
    <row r="133" spans="1:12" ht="72">
      <c r="A133" s="9">
        <v>125</v>
      </c>
      <c r="B133" s="8" t="s">
        <v>1568</v>
      </c>
      <c r="C133" s="9" t="s">
        <v>28</v>
      </c>
      <c r="D133" s="9"/>
      <c r="E133" s="10" t="s">
        <v>1569</v>
      </c>
      <c r="F133" s="10" t="s">
        <v>1570</v>
      </c>
      <c r="G133" s="8" t="s">
        <v>1270</v>
      </c>
      <c r="H133" s="9" t="s">
        <v>1571</v>
      </c>
      <c r="I133" s="9">
        <v>120</v>
      </c>
      <c r="J133" s="9" t="s">
        <v>1572</v>
      </c>
    </row>
    <row r="134" spans="1:12" ht="72">
      <c r="A134" s="9">
        <v>126</v>
      </c>
      <c r="B134" s="8" t="s">
        <v>1573</v>
      </c>
      <c r="C134" s="9" t="s">
        <v>28</v>
      </c>
      <c r="D134" s="9"/>
      <c r="E134" s="10" t="s">
        <v>1574</v>
      </c>
      <c r="F134" s="10" t="s">
        <v>1575</v>
      </c>
      <c r="G134" s="8" t="s">
        <v>1576</v>
      </c>
      <c r="H134" s="9" t="s">
        <v>1577</v>
      </c>
      <c r="I134" s="9">
        <v>65</v>
      </c>
      <c r="J134" s="9"/>
    </row>
    <row r="135" spans="1:12" ht="72">
      <c r="A135" s="9">
        <v>127</v>
      </c>
      <c r="B135" s="8" t="s">
        <v>1573</v>
      </c>
      <c r="C135" s="9" t="s">
        <v>28</v>
      </c>
      <c r="D135" s="9"/>
      <c r="E135" s="10" t="s">
        <v>1578</v>
      </c>
      <c r="F135" s="10" t="s">
        <v>1579</v>
      </c>
      <c r="G135" s="8" t="s">
        <v>1576</v>
      </c>
      <c r="H135" s="9" t="s">
        <v>1109</v>
      </c>
      <c r="I135" s="9">
        <v>80</v>
      </c>
      <c r="J135" s="9"/>
    </row>
    <row r="136" spans="1:12" ht="72">
      <c r="A136" s="9">
        <v>128</v>
      </c>
      <c r="B136" s="8" t="s">
        <v>1573</v>
      </c>
      <c r="C136" s="9" t="s">
        <v>28</v>
      </c>
      <c r="D136" s="9"/>
      <c r="E136" s="10" t="s">
        <v>1580</v>
      </c>
      <c r="F136" s="10" t="s">
        <v>1581</v>
      </c>
      <c r="G136" s="8" t="s">
        <v>1576</v>
      </c>
      <c r="H136" s="9" t="s">
        <v>1582</v>
      </c>
      <c r="I136" s="9"/>
      <c r="J136" s="9"/>
    </row>
    <row r="137" spans="1:12" ht="15.6">
      <c r="A137" s="222" t="s">
        <v>230</v>
      </c>
      <c r="B137" s="222"/>
      <c r="C137" s="222"/>
      <c r="D137" s="222"/>
      <c r="E137" s="222"/>
      <c r="F137" s="222"/>
      <c r="G137" s="222"/>
      <c r="H137" s="222"/>
      <c r="I137" s="222"/>
      <c r="J137" s="222"/>
      <c r="L137">
        <v>12</v>
      </c>
    </row>
    <row r="138" spans="1:12" ht="61.2">
      <c r="A138" s="9">
        <v>129</v>
      </c>
      <c r="B138" s="8" t="s">
        <v>1583</v>
      </c>
      <c r="C138" s="9" t="s">
        <v>28</v>
      </c>
      <c r="D138" s="9"/>
      <c r="E138" s="10" t="s">
        <v>1584</v>
      </c>
      <c r="F138" s="10"/>
      <c r="G138" s="8" t="s">
        <v>1585</v>
      </c>
      <c r="H138" s="9" t="s">
        <v>1586</v>
      </c>
      <c r="I138" s="9">
        <v>114</v>
      </c>
      <c r="J138" s="9" t="s">
        <v>1258</v>
      </c>
      <c r="L138">
        <f>SUBTOTAL(9,L125:L137)</f>
        <v>93</v>
      </c>
    </row>
    <row r="139" spans="1:12" ht="61.2">
      <c r="A139" s="9">
        <v>130</v>
      </c>
      <c r="B139" s="8" t="s">
        <v>1587</v>
      </c>
      <c r="C139" s="9" t="s">
        <v>28</v>
      </c>
      <c r="D139" s="9"/>
      <c r="E139" s="10" t="s">
        <v>1588</v>
      </c>
      <c r="F139" s="10" t="s">
        <v>1589</v>
      </c>
      <c r="G139" s="8" t="s">
        <v>1590</v>
      </c>
      <c r="H139" s="9" t="s">
        <v>1591</v>
      </c>
      <c r="I139" s="9">
        <v>70</v>
      </c>
      <c r="J139" s="9" t="s">
        <v>1258</v>
      </c>
    </row>
    <row r="140" spans="1:12" ht="61.2">
      <c r="A140" s="9">
        <v>131</v>
      </c>
      <c r="B140" s="8" t="s">
        <v>1592</v>
      </c>
      <c r="C140" s="9" t="s">
        <v>28</v>
      </c>
      <c r="D140" s="9"/>
      <c r="E140" s="10" t="s">
        <v>1593</v>
      </c>
      <c r="F140" s="10" t="s">
        <v>1594</v>
      </c>
      <c r="G140" s="8" t="s">
        <v>1595</v>
      </c>
      <c r="H140" s="9" t="s">
        <v>1596</v>
      </c>
      <c r="I140" s="9">
        <v>70</v>
      </c>
      <c r="J140" s="9" t="s">
        <v>1258</v>
      </c>
    </row>
    <row r="141" spans="1:12" ht="61.2">
      <c r="A141" s="9">
        <v>132</v>
      </c>
      <c r="B141" s="8" t="s">
        <v>1597</v>
      </c>
      <c r="C141" s="9" t="s">
        <v>28</v>
      </c>
      <c r="D141" s="9"/>
      <c r="E141" s="10" t="s">
        <v>1598</v>
      </c>
      <c r="F141" s="10" t="s">
        <v>1599</v>
      </c>
      <c r="G141" s="8" t="s">
        <v>1600</v>
      </c>
      <c r="H141" s="9" t="s">
        <v>1601</v>
      </c>
      <c r="I141" s="9">
        <v>70</v>
      </c>
      <c r="J141" s="9" t="s">
        <v>1258</v>
      </c>
    </row>
    <row r="142" spans="1:12" ht="61.2">
      <c r="A142" s="9">
        <v>133</v>
      </c>
      <c r="B142" s="8" t="s">
        <v>1602</v>
      </c>
      <c r="C142" s="9" t="s">
        <v>28</v>
      </c>
      <c r="D142" s="9"/>
      <c r="E142" s="10" t="s">
        <v>1603</v>
      </c>
      <c r="F142" s="10" t="s">
        <v>1604</v>
      </c>
      <c r="G142" s="8" t="s">
        <v>1605</v>
      </c>
      <c r="H142" s="9" t="s">
        <v>1606</v>
      </c>
      <c r="I142" s="9">
        <v>70</v>
      </c>
      <c r="J142" s="9" t="s">
        <v>1258</v>
      </c>
    </row>
    <row r="143" spans="1:12" ht="72">
      <c r="A143" s="9">
        <v>134</v>
      </c>
      <c r="B143" s="8" t="s">
        <v>571</v>
      </c>
      <c r="C143" s="9" t="s">
        <v>28</v>
      </c>
      <c r="D143" s="9"/>
      <c r="E143" s="10" t="s">
        <v>1607</v>
      </c>
      <c r="F143" s="10"/>
      <c r="G143" s="8" t="s">
        <v>1608</v>
      </c>
      <c r="H143" s="9" t="s">
        <v>1609</v>
      </c>
      <c r="I143" s="9">
        <v>70</v>
      </c>
      <c r="J143" s="9" t="s">
        <v>245</v>
      </c>
    </row>
    <row r="144" spans="1:12" ht="72">
      <c r="A144" s="9">
        <v>135</v>
      </c>
      <c r="B144" s="8" t="s">
        <v>1610</v>
      </c>
      <c r="C144" s="9" t="s">
        <v>561</v>
      </c>
      <c r="D144" s="9"/>
      <c r="E144" s="10" t="s">
        <v>1611</v>
      </c>
      <c r="F144" s="10" t="s">
        <v>1612</v>
      </c>
      <c r="G144" s="8" t="s">
        <v>1613</v>
      </c>
      <c r="H144" s="9"/>
      <c r="I144" s="9"/>
      <c r="J144" s="9"/>
    </row>
    <row r="145" spans="1:10" ht="72">
      <c r="A145" s="9">
        <v>136</v>
      </c>
      <c r="B145" s="8" t="s">
        <v>1614</v>
      </c>
      <c r="C145" s="9" t="s">
        <v>28</v>
      </c>
      <c r="D145" s="9"/>
      <c r="E145" s="10" t="s">
        <v>1615</v>
      </c>
      <c r="F145" s="10" t="s">
        <v>1616</v>
      </c>
      <c r="G145" s="8" t="s">
        <v>1617</v>
      </c>
      <c r="H145" s="9" t="s">
        <v>1618</v>
      </c>
      <c r="I145" s="9">
        <v>40</v>
      </c>
      <c r="J145" s="9"/>
    </row>
    <row r="146" spans="1:10" ht="15.6">
      <c r="A146" s="222" t="s">
        <v>231</v>
      </c>
      <c r="B146" s="222"/>
      <c r="C146" s="222"/>
      <c r="D146" s="222"/>
      <c r="E146" s="222"/>
      <c r="F146" s="222"/>
      <c r="G146" s="222"/>
      <c r="H146" s="222"/>
      <c r="I146" s="222"/>
      <c r="J146" s="222"/>
    </row>
    <row r="147" spans="1:10" ht="61.2">
      <c r="A147" s="9">
        <v>137</v>
      </c>
      <c r="B147" s="8" t="s">
        <v>1619</v>
      </c>
      <c r="C147" s="9" t="s">
        <v>28</v>
      </c>
      <c r="D147" s="9"/>
      <c r="E147" s="10" t="s">
        <v>1620</v>
      </c>
      <c r="F147" s="10"/>
      <c r="G147" s="45" t="s">
        <v>1621</v>
      </c>
      <c r="H147" s="9" t="s">
        <v>1622</v>
      </c>
      <c r="I147" s="46">
        <v>150</v>
      </c>
      <c r="J147" s="9" t="s">
        <v>26</v>
      </c>
    </row>
    <row r="148" spans="1:10" ht="59.4">
      <c r="A148" s="9">
        <v>138</v>
      </c>
      <c r="B148" s="8" t="s">
        <v>1623</v>
      </c>
      <c r="C148" s="9" t="s">
        <v>28</v>
      </c>
      <c r="D148" s="9"/>
      <c r="E148" s="10" t="s">
        <v>1624</v>
      </c>
      <c r="F148" s="10"/>
      <c r="G148" s="8" t="s">
        <v>1625</v>
      </c>
      <c r="H148" s="9" t="s">
        <v>1626</v>
      </c>
      <c r="I148" s="9">
        <v>70</v>
      </c>
      <c r="J148" s="9" t="s">
        <v>1627</v>
      </c>
    </row>
    <row r="149" spans="1:10" ht="61.2">
      <c r="A149" s="9">
        <v>139</v>
      </c>
      <c r="B149" s="8" t="s">
        <v>1628</v>
      </c>
      <c r="C149" s="9" t="s">
        <v>28</v>
      </c>
      <c r="D149" s="9"/>
      <c r="E149" s="10" t="s">
        <v>1629</v>
      </c>
      <c r="F149" s="10" t="s">
        <v>1630</v>
      </c>
      <c r="G149" s="8" t="s">
        <v>1631</v>
      </c>
      <c r="H149" s="9" t="s">
        <v>1632</v>
      </c>
      <c r="I149" s="9">
        <v>30</v>
      </c>
      <c r="J149" s="9" t="s">
        <v>1633</v>
      </c>
    </row>
    <row r="150" spans="1:10" ht="61.2">
      <c r="A150" s="9">
        <v>140</v>
      </c>
      <c r="B150" s="8" t="s">
        <v>1634</v>
      </c>
      <c r="C150" s="9" t="s">
        <v>28</v>
      </c>
      <c r="D150" s="9"/>
      <c r="E150" s="10" t="s">
        <v>1635</v>
      </c>
      <c r="F150" s="10" t="s">
        <v>1636</v>
      </c>
      <c r="G150" s="8" t="s">
        <v>1637</v>
      </c>
      <c r="H150" s="9" t="s">
        <v>1638</v>
      </c>
      <c r="I150" s="9">
        <v>90</v>
      </c>
      <c r="J150" s="9" t="s">
        <v>356</v>
      </c>
    </row>
    <row r="151" spans="1:10" ht="72">
      <c r="A151" s="9">
        <v>141</v>
      </c>
      <c r="B151" s="8" t="s">
        <v>577</v>
      </c>
      <c r="C151" s="9" t="s">
        <v>28</v>
      </c>
      <c r="D151" s="9"/>
      <c r="E151" s="10" t="s">
        <v>1639</v>
      </c>
      <c r="F151" s="10"/>
      <c r="G151" s="8" t="s">
        <v>1640</v>
      </c>
      <c r="H151" s="9" t="s">
        <v>1641</v>
      </c>
      <c r="I151" s="9">
        <v>18</v>
      </c>
      <c r="J151" s="9" t="s">
        <v>1642</v>
      </c>
    </row>
    <row r="152" spans="1:10" ht="72">
      <c r="A152" s="9">
        <v>142</v>
      </c>
      <c r="B152" s="8" t="s">
        <v>1634</v>
      </c>
      <c r="C152" s="9" t="s">
        <v>28</v>
      </c>
      <c r="D152" s="9"/>
      <c r="E152" s="10" t="s">
        <v>1643</v>
      </c>
      <c r="F152" s="10" t="s">
        <v>1644</v>
      </c>
      <c r="G152" s="8" t="s">
        <v>1645</v>
      </c>
      <c r="H152" s="9" t="s">
        <v>1646</v>
      </c>
      <c r="I152" s="9">
        <v>90</v>
      </c>
      <c r="J152" s="9" t="s">
        <v>356</v>
      </c>
    </row>
    <row r="153" spans="1:10" ht="15.6">
      <c r="A153" s="222" t="s">
        <v>232</v>
      </c>
      <c r="B153" s="222"/>
      <c r="C153" s="222"/>
      <c r="D153" s="222"/>
      <c r="E153" s="222"/>
      <c r="F153" s="222"/>
      <c r="G153" s="222"/>
      <c r="H153" s="222"/>
      <c r="I153" s="222"/>
      <c r="J153" s="222"/>
    </row>
    <row r="154" spans="1:10" ht="61.2">
      <c r="A154" s="9">
        <v>143</v>
      </c>
      <c r="B154" s="8" t="s">
        <v>1647</v>
      </c>
      <c r="C154" s="9" t="s">
        <v>28</v>
      </c>
      <c r="D154" s="9"/>
      <c r="E154" s="10" t="s">
        <v>1648</v>
      </c>
      <c r="F154" s="10"/>
      <c r="G154" s="8" t="s">
        <v>1649</v>
      </c>
      <c r="H154" s="9" t="s">
        <v>1650</v>
      </c>
      <c r="I154" s="9">
        <v>80</v>
      </c>
      <c r="J154" s="9" t="s">
        <v>1067</v>
      </c>
    </row>
    <row r="155" spans="1:10" ht="72">
      <c r="A155" s="9">
        <v>144</v>
      </c>
      <c r="B155" s="8" t="s">
        <v>1647</v>
      </c>
      <c r="C155" s="9" t="s">
        <v>28</v>
      </c>
      <c r="D155" s="9"/>
      <c r="E155" s="10" t="s">
        <v>1651</v>
      </c>
      <c r="F155" s="10" t="s">
        <v>1652</v>
      </c>
      <c r="G155" s="8" t="s">
        <v>1653</v>
      </c>
      <c r="H155" s="9" t="s">
        <v>1654</v>
      </c>
      <c r="I155" s="9">
        <v>80</v>
      </c>
      <c r="J155" s="9"/>
    </row>
    <row r="156" spans="1:10" ht="15.6">
      <c r="A156" s="222" t="s">
        <v>233</v>
      </c>
      <c r="B156" s="222"/>
      <c r="C156" s="222"/>
      <c r="D156" s="222"/>
      <c r="E156" s="222"/>
      <c r="F156" s="222"/>
      <c r="G156" s="222"/>
      <c r="H156" s="222"/>
      <c r="I156" s="222"/>
      <c r="J156" s="222"/>
    </row>
    <row r="157" spans="1:10" ht="72">
      <c r="A157" s="9">
        <v>145</v>
      </c>
      <c r="B157" s="8" t="s">
        <v>1086</v>
      </c>
      <c r="C157" s="9" t="s">
        <v>28</v>
      </c>
      <c r="D157" s="9"/>
      <c r="E157" s="10" t="s">
        <v>1087</v>
      </c>
      <c r="F157" s="10" t="s">
        <v>1655</v>
      </c>
      <c r="G157" s="8" t="s">
        <v>1088</v>
      </c>
      <c r="H157" s="9" t="s">
        <v>1656</v>
      </c>
      <c r="I157" s="9">
        <v>80</v>
      </c>
      <c r="J157" s="9" t="s">
        <v>1090</v>
      </c>
    </row>
    <row r="158" spans="1:10" ht="15.6">
      <c r="A158" s="222" t="s">
        <v>234</v>
      </c>
      <c r="B158" s="222"/>
      <c r="C158" s="222"/>
      <c r="D158" s="222"/>
      <c r="E158" s="222"/>
      <c r="F158" s="222"/>
      <c r="G158" s="222"/>
      <c r="H158" s="222"/>
      <c r="I158" s="222"/>
      <c r="J158" s="222"/>
    </row>
    <row r="159" spans="1:10" ht="72">
      <c r="A159" s="9">
        <v>146</v>
      </c>
      <c r="B159" s="8" t="s">
        <v>1657</v>
      </c>
      <c r="C159" s="9" t="s">
        <v>681</v>
      </c>
      <c r="D159" s="9"/>
      <c r="E159" s="10" t="s">
        <v>1658</v>
      </c>
      <c r="F159" s="10" t="s">
        <v>1659</v>
      </c>
      <c r="G159" s="8" t="s">
        <v>1660</v>
      </c>
      <c r="H159" s="9" t="s">
        <v>1661</v>
      </c>
      <c r="I159" s="9">
        <v>120</v>
      </c>
      <c r="J159" s="9" t="s">
        <v>685</v>
      </c>
    </row>
    <row r="160" spans="1:10" ht="72">
      <c r="A160" s="9">
        <v>147</v>
      </c>
      <c r="B160" s="8" t="s">
        <v>1662</v>
      </c>
      <c r="C160" s="9" t="s">
        <v>681</v>
      </c>
      <c r="D160" s="9"/>
      <c r="E160" s="10" t="s">
        <v>1663</v>
      </c>
      <c r="F160" s="10"/>
      <c r="G160" s="8" t="s">
        <v>1660</v>
      </c>
      <c r="H160" s="9" t="s">
        <v>1664</v>
      </c>
      <c r="I160" s="9">
        <v>120</v>
      </c>
      <c r="J160" s="9" t="s">
        <v>685</v>
      </c>
    </row>
    <row r="161" spans="1:10" ht="72">
      <c r="A161" s="9">
        <v>148</v>
      </c>
      <c r="B161" s="8" t="s">
        <v>680</v>
      </c>
      <c r="C161" s="9" t="s">
        <v>681</v>
      </c>
      <c r="D161" s="9"/>
      <c r="E161" s="10" t="s">
        <v>682</v>
      </c>
      <c r="F161" s="10"/>
      <c r="G161" s="8" t="s">
        <v>683</v>
      </c>
      <c r="H161" s="9" t="s">
        <v>684</v>
      </c>
      <c r="I161" s="9">
        <v>120</v>
      </c>
      <c r="J161" s="9" t="s">
        <v>685</v>
      </c>
    </row>
    <row r="162" spans="1:10" ht="86.4">
      <c r="A162" s="9">
        <v>149</v>
      </c>
      <c r="B162" s="8" t="s">
        <v>650</v>
      </c>
      <c r="C162" s="9" t="s">
        <v>28</v>
      </c>
      <c r="D162" s="9"/>
      <c r="E162" s="10" t="s">
        <v>1665</v>
      </c>
      <c r="F162" s="10" t="s">
        <v>1666</v>
      </c>
      <c r="G162" s="8" t="s">
        <v>1667</v>
      </c>
      <c r="H162" s="9" t="s">
        <v>1668</v>
      </c>
      <c r="I162" s="9">
        <v>5</v>
      </c>
      <c r="J162" s="9"/>
    </row>
    <row r="163" spans="1:10" ht="72">
      <c r="A163" s="9">
        <v>150</v>
      </c>
      <c r="B163" s="8" t="s">
        <v>1669</v>
      </c>
      <c r="C163" s="9" t="s">
        <v>28</v>
      </c>
      <c r="D163" s="9"/>
      <c r="E163" s="10" t="s">
        <v>1670</v>
      </c>
      <c r="F163" s="10" t="s">
        <v>1671</v>
      </c>
      <c r="G163" s="8" t="s">
        <v>1672</v>
      </c>
      <c r="H163" s="9" t="s">
        <v>1673</v>
      </c>
      <c r="I163" s="9">
        <v>120</v>
      </c>
      <c r="J163" s="9"/>
    </row>
    <row r="164" spans="1:10" ht="72">
      <c r="A164" s="9">
        <v>151</v>
      </c>
      <c r="B164" s="8" t="s">
        <v>1669</v>
      </c>
      <c r="C164" s="9" t="s">
        <v>28</v>
      </c>
      <c r="D164" s="9"/>
      <c r="E164" s="10" t="s">
        <v>1674</v>
      </c>
      <c r="F164" s="10" t="s">
        <v>1675</v>
      </c>
      <c r="G164" s="8" t="s">
        <v>1672</v>
      </c>
      <c r="H164" s="9" t="s">
        <v>1676</v>
      </c>
      <c r="I164" s="9">
        <v>120</v>
      </c>
      <c r="J164" s="9"/>
    </row>
    <row r="165" spans="1:10" ht="15.6">
      <c r="A165" s="222" t="s">
        <v>240</v>
      </c>
      <c r="B165" s="222"/>
      <c r="C165" s="222"/>
      <c r="D165" s="222"/>
      <c r="E165" s="222"/>
      <c r="F165" s="222"/>
      <c r="G165" s="222"/>
      <c r="H165" s="222"/>
      <c r="I165" s="222"/>
      <c r="J165" s="222"/>
    </row>
    <row r="166" spans="1:10" ht="72">
      <c r="A166" s="9">
        <v>152</v>
      </c>
      <c r="B166" s="8" t="s">
        <v>1677</v>
      </c>
      <c r="C166" s="9" t="s">
        <v>34</v>
      </c>
      <c r="D166" s="9"/>
      <c r="E166" s="10" t="s">
        <v>1678</v>
      </c>
      <c r="F166" s="10" t="s">
        <v>1679</v>
      </c>
      <c r="G166" s="8" t="s">
        <v>1680</v>
      </c>
      <c r="H166" s="9" t="s">
        <v>1681</v>
      </c>
      <c r="I166" s="9">
        <v>30</v>
      </c>
      <c r="J166" s="9" t="s">
        <v>245</v>
      </c>
    </row>
    <row r="167" spans="1:10" ht="72">
      <c r="A167" s="9">
        <v>153</v>
      </c>
      <c r="B167" s="8" t="s">
        <v>1682</v>
      </c>
      <c r="C167" s="9" t="s">
        <v>34</v>
      </c>
      <c r="D167" s="9"/>
      <c r="E167" s="10" t="s">
        <v>1683</v>
      </c>
      <c r="F167" s="10" t="s">
        <v>1684</v>
      </c>
      <c r="G167" s="8" t="s">
        <v>1680</v>
      </c>
      <c r="H167" s="9" t="s">
        <v>1685</v>
      </c>
      <c r="I167" s="9">
        <v>30</v>
      </c>
      <c r="J167" s="9" t="s">
        <v>245</v>
      </c>
    </row>
    <row r="168" spans="1:10" ht="72">
      <c r="A168" s="9">
        <v>154</v>
      </c>
      <c r="B168" s="8" t="s">
        <v>1686</v>
      </c>
      <c r="C168" s="9" t="s">
        <v>34</v>
      </c>
      <c r="D168" s="9"/>
      <c r="E168" s="10" t="s">
        <v>1687</v>
      </c>
      <c r="F168" s="10"/>
      <c r="G168" s="8" t="s">
        <v>1688</v>
      </c>
      <c r="H168" s="9" t="s">
        <v>1689</v>
      </c>
      <c r="I168" s="9">
        <v>5</v>
      </c>
      <c r="J168" s="9" t="s">
        <v>1276</v>
      </c>
    </row>
    <row r="169" spans="1:10" ht="86.4">
      <c r="A169" s="9">
        <v>155</v>
      </c>
      <c r="B169" s="8" t="s">
        <v>1690</v>
      </c>
      <c r="C169" s="9" t="s">
        <v>28</v>
      </c>
      <c r="D169" s="9"/>
      <c r="E169" s="10" t="s">
        <v>1691</v>
      </c>
      <c r="F169" s="10" t="s">
        <v>1692</v>
      </c>
      <c r="G169" s="8" t="s">
        <v>1693</v>
      </c>
      <c r="H169" s="9" t="s">
        <v>1694</v>
      </c>
      <c r="I169" s="9">
        <v>12</v>
      </c>
      <c r="J169" s="9" t="s">
        <v>229</v>
      </c>
    </row>
    <row r="170" spans="1:10" ht="15.6">
      <c r="A170" s="222" t="s">
        <v>312</v>
      </c>
      <c r="B170" s="222"/>
      <c r="C170" s="222"/>
      <c r="D170" s="222"/>
      <c r="E170" s="222"/>
      <c r="F170" s="222"/>
      <c r="G170" s="222"/>
      <c r="H170" s="222"/>
      <c r="I170" s="222"/>
      <c r="J170" s="222"/>
    </row>
    <row r="171" spans="1:10" ht="72">
      <c r="A171" s="9">
        <v>156</v>
      </c>
      <c r="B171" s="8" t="s">
        <v>580</v>
      </c>
      <c r="C171" s="9" t="s">
        <v>34</v>
      </c>
      <c r="D171" s="9"/>
      <c r="E171" s="10" t="s">
        <v>1695</v>
      </c>
      <c r="F171" s="10" t="s">
        <v>1696</v>
      </c>
      <c r="G171" s="8" t="s">
        <v>1697</v>
      </c>
      <c r="H171" s="9" t="s">
        <v>1698</v>
      </c>
      <c r="I171" s="9">
        <v>120</v>
      </c>
      <c r="J171" s="9" t="s">
        <v>1633</v>
      </c>
    </row>
    <row r="172" spans="1:10" ht="72">
      <c r="A172" s="9">
        <v>157</v>
      </c>
      <c r="B172" s="8" t="s">
        <v>332</v>
      </c>
      <c r="C172" s="9" t="s">
        <v>28</v>
      </c>
      <c r="D172" s="9"/>
      <c r="E172" s="10" t="s">
        <v>1699</v>
      </c>
      <c r="F172" s="10" t="s">
        <v>1700</v>
      </c>
      <c r="G172" s="8" t="s">
        <v>1701</v>
      </c>
      <c r="H172" s="9" t="s">
        <v>1702</v>
      </c>
      <c r="I172" s="9">
        <v>60</v>
      </c>
      <c r="J172" s="9"/>
    </row>
    <row r="173" spans="1:10" ht="15.6">
      <c r="A173" s="222" t="s">
        <v>509</v>
      </c>
      <c r="B173" s="222"/>
      <c r="C173" s="222"/>
      <c r="D173" s="222"/>
      <c r="E173" s="222"/>
      <c r="F173" s="222"/>
      <c r="G173" s="222"/>
      <c r="H173" s="222"/>
      <c r="I173" s="222"/>
      <c r="J173" s="222"/>
    </row>
    <row r="174" spans="1:10" ht="72">
      <c r="A174" s="9">
        <v>158</v>
      </c>
      <c r="B174" s="8" t="s">
        <v>580</v>
      </c>
      <c r="C174" s="9" t="s">
        <v>34</v>
      </c>
      <c r="D174" s="9"/>
      <c r="E174" s="10" t="s">
        <v>1703</v>
      </c>
      <c r="F174" s="10"/>
      <c r="G174" s="8" t="s">
        <v>3661</v>
      </c>
      <c r="H174" s="9" t="s">
        <v>1704</v>
      </c>
      <c r="I174" s="9">
        <v>120</v>
      </c>
      <c r="J174" s="9" t="s">
        <v>1705</v>
      </c>
    </row>
    <row r="175" spans="1:10">
      <c r="A175" s="276" t="s">
        <v>330</v>
      </c>
      <c r="B175" s="276"/>
      <c r="C175" s="276"/>
      <c r="D175" s="276"/>
      <c r="E175" s="276"/>
      <c r="F175" s="276"/>
      <c r="G175" s="276"/>
      <c r="H175" s="276"/>
      <c r="I175" s="276"/>
      <c r="J175" s="276"/>
    </row>
    <row r="176" spans="1:10">
      <c r="A176" s="224" t="s">
        <v>3</v>
      </c>
      <c r="B176" s="224" t="s">
        <v>4</v>
      </c>
      <c r="C176" s="224" t="s">
        <v>5</v>
      </c>
      <c r="D176" s="224" t="s">
        <v>7</v>
      </c>
      <c r="E176" s="224" t="s">
        <v>8</v>
      </c>
      <c r="F176" s="224" t="s">
        <v>9</v>
      </c>
      <c r="G176" s="224" t="s">
        <v>10</v>
      </c>
      <c r="H176" s="224" t="s">
        <v>11</v>
      </c>
      <c r="I176" s="224" t="s">
        <v>12</v>
      </c>
      <c r="J176" s="224" t="s">
        <v>13</v>
      </c>
    </row>
    <row r="177" spans="1:10">
      <c r="A177" s="224"/>
      <c r="B177" s="224"/>
      <c r="C177" s="224"/>
      <c r="D177" s="224"/>
      <c r="E177" s="224"/>
      <c r="F177" s="224"/>
      <c r="G177" s="224"/>
      <c r="H177" s="224"/>
      <c r="I177" s="224"/>
      <c r="J177" s="224"/>
    </row>
    <row r="178" spans="1:10" ht="15.6">
      <c r="A178" s="222">
        <v>1</v>
      </c>
      <c r="B178" s="222"/>
      <c r="C178" s="222"/>
      <c r="D178" s="222"/>
      <c r="E178" s="222"/>
      <c r="F178" s="222"/>
      <c r="G178" s="222"/>
      <c r="H178" s="222"/>
      <c r="I178" s="222"/>
      <c r="J178" s="222"/>
    </row>
    <row r="179" spans="1:10" ht="61.2">
      <c r="A179" s="9">
        <v>1</v>
      </c>
      <c r="B179" s="8" t="s">
        <v>1706</v>
      </c>
      <c r="C179" s="9" t="s">
        <v>22</v>
      </c>
      <c r="D179" s="9"/>
      <c r="E179" s="10" t="s">
        <v>1707</v>
      </c>
      <c r="F179" s="10"/>
      <c r="G179" s="8" t="s">
        <v>957</v>
      </c>
      <c r="H179" s="9" t="s">
        <v>1708</v>
      </c>
      <c r="I179" s="9">
        <v>70</v>
      </c>
      <c r="J179" s="10" t="s">
        <v>26</v>
      </c>
    </row>
    <row r="180" spans="1:10" ht="61.2">
      <c r="A180" s="9">
        <v>2</v>
      </c>
      <c r="B180" s="8" t="s">
        <v>1709</v>
      </c>
      <c r="C180" s="9" t="s">
        <v>22</v>
      </c>
      <c r="D180" s="9"/>
      <c r="E180" s="10" t="s">
        <v>1710</v>
      </c>
      <c r="F180" s="10"/>
      <c r="G180" s="8" t="s">
        <v>1041</v>
      </c>
      <c r="H180" s="9" t="s">
        <v>1711</v>
      </c>
      <c r="I180" s="9">
        <v>79</v>
      </c>
      <c r="J180" s="9" t="s">
        <v>346</v>
      </c>
    </row>
    <row r="181" spans="1:10" ht="59.4">
      <c r="A181" s="9">
        <v>3</v>
      </c>
      <c r="B181" s="8" t="s">
        <v>1712</v>
      </c>
      <c r="C181" s="9" t="s">
        <v>22</v>
      </c>
      <c r="D181" s="9"/>
      <c r="E181" s="10" t="s">
        <v>1713</v>
      </c>
      <c r="F181" s="10"/>
      <c r="G181" s="8" t="s">
        <v>1714</v>
      </c>
      <c r="H181" s="9" t="s">
        <v>1715</v>
      </c>
      <c r="I181" s="9">
        <v>60</v>
      </c>
      <c r="J181" s="9" t="s">
        <v>346</v>
      </c>
    </row>
    <row r="182" spans="1:10" ht="61.2">
      <c r="A182" s="9">
        <v>4</v>
      </c>
      <c r="B182" s="8" t="s">
        <v>1716</v>
      </c>
      <c r="C182" s="9" t="s">
        <v>22</v>
      </c>
      <c r="D182" s="9"/>
      <c r="E182" s="10" t="s">
        <v>1710</v>
      </c>
      <c r="F182" s="10"/>
      <c r="G182" s="8" t="s">
        <v>1717</v>
      </c>
      <c r="H182" s="9" t="s">
        <v>1718</v>
      </c>
      <c r="I182" s="9">
        <v>120</v>
      </c>
      <c r="J182" s="9" t="s">
        <v>26</v>
      </c>
    </row>
    <row r="183" spans="1:10" ht="57.6">
      <c r="A183" s="9">
        <v>5</v>
      </c>
      <c r="B183" s="8" t="s">
        <v>1719</v>
      </c>
      <c r="C183" s="9" t="s">
        <v>22</v>
      </c>
      <c r="D183" s="9"/>
      <c r="E183" s="10" t="s">
        <v>1720</v>
      </c>
      <c r="F183" s="10"/>
      <c r="G183" s="8" t="s">
        <v>1721</v>
      </c>
      <c r="H183" s="9" t="s">
        <v>1722</v>
      </c>
      <c r="I183" s="9">
        <v>120</v>
      </c>
      <c r="J183" s="9" t="s">
        <v>1723</v>
      </c>
    </row>
    <row r="184" spans="1:10" ht="72">
      <c r="A184" s="9">
        <v>6</v>
      </c>
      <c r="B184" s="8" t="s">
        <v>1724</v>
      </c>
      <c r="C184" s="9" t="s">
        <v>22</v>
      </c>
      <c r="D184" s="9"/>
      <c r="E184" s="10" t="s">
        <v>1725</v>
      </c>
      <c r="F184" s="10" t="s">
        <v>1726</v>
      </c>
      <c r="G184" s="8" t="s">
        <v>1727</v>
      </c>
      <c r="H184" s="9" t="s">
        <v>1728</v>
      </c>
      <c r="I184" s="9">
        <v>84</v>
      </c>
      <c r="J184" s="9" t="s">
        <v>26</v>
      </c>
    </row>
    <row r="185" spans="1:10" ht="57.6">
      <c r="A185" s="9">
        <v>7</v>
      </c>
      <c r="B185" s="8" t="s">
        <v>1482</v>
      </c>
      <c r="C185" s="9" t="s">
        <v>22</v>
      </c>
      <c r="D185" s="9"/>
      <c r="E185" s="10" t="s">
        <v>1729</v>
      </c>
      <c r="F185" s="10" t="s">
        <v>1730</v>
      </c>
      <c r="G185" s="8" t="s">
        <v>1480</v>
      </c>
      <c r="H185" s="9" t="s">
        <v>1731</v>
      </c>
      <c r="I185" s="9">
        <v>120</v>
      </c>
      <c r="J185" s="9" t="s">
        <v>356</v>
      </c>
    </row>
    <row r="186" spans="1:10" ht="72">
      <c r="A186" s="9">
        <v>8</v>
      </c>
      <c r="B186" s="8" t="s">
        <v>1477</v>
      </c>
      <c r="C186" s="9" t="s">
        <v>22</v>
      </c>
      <c r="D186" s="9"/>
      <c r="E186" s="10" t="s">
        <v>1732</v>
      </c>
      <c r="F186" s="10" t="s">
        <v>1733</v>
      </c>
      <c r="G186" s="8" t="s">
        <v>1480</v>
      </c>
      <c r="H186" s="9" t="s">
        <v>1734</v>
      </c>
      <c r="I186" s="9">
        <v>108</v>
      </c>
      <c r="J186" s="9" t="s">
        <v>356</v>
      </c>
    </row>
    <row r="187" spans="1:10" ht="57.6">
      <c r="A187" s="9">
        <v>9</v>
      </c>
      <c r="B187" s="8" t="s">
        <v>1735</v>
      </c>
      <c r="C187" s="9" t="s">
        <v>22</v>
      </c>
      <c r="D187" s="9"/>
      <c r="E187" s="10" t="s">
        <v>1736</v>
      </c>
      <c r="F187" s="10" t="s">
        <v>1737</v>
      </c>
      <c r="G187" s="8" t="s">
        <v>1738</v>
      </c>
      <c r="H187" s="9" t="s">
        <v>1739</v>
      </c>
      <c r="I187" s="9">
        <v>80</v>
      </c>
      <c r="J187" s="9" t="s">
        <v>1740</v>
      </c>
    </row>
    <row r="188" spans="1:10" ht="72">
      <c r="A188" s="9">
        <v>10</v>
      </c>
      <c r="B188" s="8" t="s">
        <v>1741</v>
      </c>
      <c r="C188" s="9" t="s">
        <v>22</v>
      </c>
      <c r="D188" s="9"/>
      <c r="E188" s="10" t="s">
        <v>1742</v>
      </c>
      <c r="F188" s="10" t="s">
        <v>1743</v>
      </c>
      <c r="G188" s="8" t="s">
        <v>1744</v>
      </c>
      <c r="H188" s="9" t="s">
        <v>1745</v>
      </c>
      <c r="I188" s="9">
        <v>70</v>
      </c>
      <c r="J188" s="9" t="s">
        <v>26</v>
      </c>
    </row>
    <row r="189" spans="1:10" ht="72">
      <c r="A189" s="9">
        <v>11</v>
      </c>
      <c r="B189" s="8" t="s">
        <v>1746</v>
      </c>
      <c r="C189" s="9" t="s">
        <v>22</v>
      </c>
      <c r="D189" s="9"/>
      <c r="E189" s="10" t="s">
        <v>1747</v>
      </c>
      <c r="F189" s="10" t="s">
        <v>1748</v>
      </c>
      <c r="G189" s="8" t="s">
        <v>1749</v>
      </c>
      <c r="H189" s="9" t="s">
        <v>1750</v>
      </c>
      <c r="I189" s="9">
        <v>5</v>
      </c>
      <c r="J189" s="9" t="s">
        <v>1751</v>
      </c>
    </row>
    <row r="190" spans="1:10" ht="72">
      <c r="A190" s="9">
        <v>12</v>
      </c>
      <c r="B190" s="8" t="s">
        <v>1125</v>
      </c>
      <c r="C190" s="9" t="s">
        <v>22</v>
      </c>
      <c r="D190" s="9"/>
      <c r="E190" s="10" t="s">
        <v>1752</v>
      </c>
      <c r="F190" s="10" t="s">
        <v>1753</v>
      </c>
      <c r="G190" s="8" t="s">
        <v>1754</v>
      </c>
      <c r="H190" s="9" t="s">
        <v>1755</v>
      </c>
      <c r="I190" s="9">
        <v>120</v>
      </c>
      <c r="J190" s="9" t="s">
        <v>1756</v>
      </c>
    </row>
    <row r="191" spans="1:10" ht="72">
      <c r="A191" s="9">
        <v>13</v>
      </c>
      <c r="B191" s="8" t="s">
        <v>1100</v>
      </c>
      <c r="C191" s="9" t="s">
        <v>22</v>
      </c>
      <c r="D191" s="9" t="s">
        <v>1757</v>
      </c>
      <c r="E191" s="10" t="s">
        <v>1758</v>
      </c>
      <c r="F191" s="10" t="s">
        <v>1759</v>
      </c>
      <c r="G191" s="8" t="s">
        <v>150</v>
      </c>
      <c r="H191" s="9" t="s">
        <v>1760</v>
      </c>
      <c r="I191" s="9">
        <v>9</v>
      </c>
      <c r="J191" s="9" t="s">
        <v>1761</v>
      </c>
    </row>
    <row r="192" spans="1:10" ht="72">
      <c r="A192" s="9">
        <v>14</v>
      </c>
      <c r="B192" s="8" t="s">
        <v>1762</v>
      </c>
      <c r="C192" s="9" t="s">
        <v>22</v>
      </c>
      <c r="D192" s="9"/>
      <c r="E192" s="10" t="s">
        <v>1763</v>
      </c>
      <c r="F192" s="10" t="s">
        <v>1764</v>
      </c>
      <c r="G192" s="8" t="s">
        <v>1765</v>
      </c>
      <c r="H192" s="9" t="s">
        <v>1766</v>
      </c>
      <c r="I192" s="9">
        <v>70</v>
      </c>
      <c r="J192" s="9" t="s">
        <v>26</v>
      </c>
    </row>
    <row r="193" spans="1:10" ht="72">
      <c r="A193" s="9">
        <v>15</v>
      </c>
      <c r="B193" s="8" t="s">
        <v>1767</v>
      </c>
      <c r="C193" s="9" t="s">
        <v>22</v>
      </c>
      <c r="D193" s="9"/>
      <c r="E193" s="10" t="s">
        <v>1768</v>
      </c>
      <c r="F193" s="10" t="s">
        <v>1769</v>
      </c>
      <c r="G193" s="8" t="s">
        <v>1770</v>
      </c>
      <c r="H193" s="9" t="s">
        <v>1771</v>
      </c>
      <c r="I193" s="9">
        <v>43</v>
      </c>
      <c r="J193" s="9" t="s">
        <v>1772</v>
      </c>
    </row>
    <row r="194" spans="1:10" ht="72">
      <c r="A194" s="9">
        <v>16</v>
      </c>
      <c r="B194" s="8" t="s">
        <v>1773</v>
      </c>
      <c r="C194" s="9" t="s">
        <v>22</v>
      </c>
      <c r="D194" s="9"/>
      <c r="E194" s="10" t="s">
        <v>1774</v>
      </c>
      <c r="F194" s="10"/>
      <c r="G194" s="8" t="s">
        <v>1775</v>
      </c>
      <c r="H194" s="9" t="s">
        <v>1776</v>
      </c>
      <c r="I194" s="9">
        <v>8</v>
      </c>
      <c r="J194" s="9" t="s">
        <v>157</v>
      </c>
    </row>
    <row r="195" spans="1:10" ht="72">
      <c r="A195" s="9">
        <v>17</v>
      </c>
      <c r="B195" s="8" t="s">
        <v>1777</v>
      </c>
      <c r="C195" s="9" t="s">
        <v>22</v>
      </c>
      <c r="D195" s="9"/>
      <c r="E195" s="10" t="s">
        <v>1778</v>
      </c>
      <c r="F195" s="10" t="s">
        <v>1779</v>
      </c>
      <c r="G195" s="8" t="s">
        <v>1780</v>
      </c>
      <c r="H195" s="9" t="s">
        <v>1781</v>
      </c>
      <c r="I195" s="9">
        <v>8</v>
      </c>
      <c r="J195" s="9" t="s">
        <v>1782</v>
      </c>
    </row>
    <row r="196" spans="1:10" ht="72">
      <c r="A196" s="9">
        <v>18</v>
      </c>
      <c r="B196" s="8" t="s">
        <v>1783</v>
      </c>
      <c r="C196" s="9" t="s">
        <v>22</v>
      </c>
      <c r="D196" s="9"/>
      <c r="E196" s="10" t="s">
        <v>1784</v>
      </c>
      <c r="F196" s="10" t="s">
        <v>1785</v>
      </c>
      <c r="G196" s="8" t="s">
        <v>1786</v>
      </c>
      <c r="H196" s="9" t="s">
        <v>1787</v>
      </c>
      <c r="I196" s="9">
        <v>120</v>
      </c>
      <c r="J196" s="9" t="s">
        <v>26</v>
      </c>
    </row>
    <row r="197" spans="1:10" ht="72">
      <c r="A197" s="9">
        <v>19</v>
      </c>
      <c r="B197" s="8" t="s">
        <v>1125</v>
      </c>
      <c r="C197" s="9" t="s">
        <v>22</v>
      </c>
      <c r="D197" s="9"/>
      <c r="E197" s="10" t="s">
        <v>1788</v>
      </c>
      <c r="F197" s="10" t="s">
        <v>1789</v>
      </c>
      <c r="G197" s="8" t="s">
        <v>1790</v>
      </c>
      <c r="H197" s="9" t="s">
        <v>1791</v>
      </c>
      <c r="I197" s="9">
        <v>50</v>
      </c>
      <c r="J197" s="9" t="s">
        <v>20</v>
      </c>
    </row>
    <row r="198" spans="1:10" ht="72">
      <c r="A198" s="9">
        <v>20</v>
      </c>
      <c r="B198" s="8" t="s">
        <v>650</v>
      </c>
      <c r="C198" s="9" t="s">
        <v>22</v>
      </c>
      <c r="D198" s="9"/>
      <c r="E198" s="10" t="s">
        <v>1792</v>
      </c>
      <c r="F198" s="10" t="s">
        <v>1793</v>
      </c>
      <c r="G198" s="8" t="s">
        <v>1794</v>
      </c>
      <c r="H198" s="9" t="s">
        <v>1795</v>
      </c>
      <c r="I198" s="9">
        <v>8</v>
      </c>
      <c r="J198" s="9" t="s">
        <v>1796</v>
      </c>
    </row>
    <row r="199" spans="1:10" ht="72">
      <c r="A199" s="9">
        <v>21</v>
      </c>
      <c r="B199" s="8" t="s">
        <v>1125</v>
      </c>
      <c r="C199" s="9" t="s">
        <v>22</v>
      </c>
      <c r="D199" s="9"/>
      <c r="E199" s="10" t="s">
        <v>1797</v>
      </c>
      <c r="F199" s="10" t="s">
        <v>1798</v>
      </c>
      <c r="G199" s="8" t="s">
        <v>1799</v>
      </c>
      <c r="H199" s="9" t="s">
        <v>1800</v>
      </c>
      <c r="I199" s="9">
        <v>50</v>
      </c>
      <c r="J199" s="9" t="s">
        <v>20</v>
      </c>
    </row>
    <row r="200" spans="1:10" ht="72">
      <c r="A200" s="9">
        <v>22</v>
      </c>
      <c r="B200" s="8" t="s">
        <v>1801</v>
      </c>
      <c r="C200" s="9" t="s">
        <v>22</v>
      </c>
      <c r="D200" s="9"/>
      <c r="E200" s="10" t="s">
        <v>1802</v>
      </c>
      <c r="F200" s="7" t="s">
        <v>1803</v>
      </c>
      <c r="G200" s="8" t="s">
        <v>1804</v>
      </c>
      <c r="H200" s="9" t="s">
        <v>1805</v>
      </c>
      <c r="I200" s="9">
        <v>75</v>
      </c>
      <c r="J200" s="9" t="s">
        <v>1806</v>
      </c>
    </row>
    <row r="201" spans="1:10" ht="72">
      <c r="A201" s="9">
        <v>23</v>
      </c>
      <c r="B201" s="8" t="s">
        <v>1807</v>
      </c>
      <c r="C201" s="9" t="s">
        <v>22</v>
      </c>
      <c r="D201" s="9"/>
      <c r="E201" s="10" t="s">
        <v>1808</v>
      </c>
      <c r="F201" s="10" t="s">
        <v>1809</v>
      </c>
      <c r="G201" s="8" t="s">
        <v>1400</v>
      </c>
      <c r="H201" s="9" t="s">
        <v>1401</v>
      </c>
      <c r="I201" s="9">
        <v>120</v>
      </c>
      <c r="J201" s="9" t="s">
        <v>26</v>
      </c>
    </row>
    <row r="202" spans="1:10" ht="72">
      <c r="A202" s="9">
        <v>24</v>
      </c>
      <c r="B202" s="8" t="s">
        <v>1810</v>
      </c>
      <c r="C202" s="9" t="s">
        <v>22</v>
      </c>
      <c r="D202" s="9"/>
      <c r="E202" s="10" t="s">
        <v>1811</v>
      </c>
      <c r="F202" s="10" t="s">
        <v>1812</v>
      </c>
      <c r="G202" s="8" t="s">
        <v>1813</v>
      </c>
      <c r="H202" s="9" t="s">
        <v>1814</v>
      </c>
      <c r="I202" s="9">
        <v>80</v>
      </c>
      <c r="J202" s="9" t="s">
        <v>1815</v>
      </c>
    </row>
    <row r="203" spans="1:10" ht="72">
      <c r="A203" s="9">
        <v>25</v>
      </c>
      <c r="B203" s="8" t="s">
        <v>1158</v>
      </c>
      <c r="C203" s="9" t="s">
        <v>22</v>
      </c>
      <c r="D203" s="9"/>
      <c r="E203" s="10" t="s">
        <v>1816</v>
      </c>
      <c r="F203" s="10" t="s">
        <v>1817</v>
      </c>
      <c r="G203" s="8" t="s">
        <v>1804</v>
      </c>
      <c r="H203" s="9" t="s">
        <v>1818</v>
      </c>
      <c r="I203" s="9">
        <v>80</v>
      </c>
      <c r="J203" s="9" t="s">
        <v>1806</v>
      </c>
    </row>
    <row r="204" spans="1:10" ht="72">
      <c r="A204" s="9">
        <v>26</v>
      </c>
      <c r="B204" s="8" t="s">
        <v>1286</v>
      </c>
      <c r="C204" s="9" t="s">
        <v>22</v>
      </c>
      <c r="D204" s="9"/>
      <c r="E204" s="10" t="s">
        <v>1819</v>
      </c>
      <c r="F204" s="10" t="s">
        <v>1820</v>
      </c>
      <c r="G204" s="8" t="s">
        <v>1821</v>
      </c>
      <c r="H204" s="9" t="s">
        <v>1822</v>
      </c>
      <c r="I204" s="9">
        <v>40</v>
      </c>
      <c r="J204" s="9" t="s">
        <v>1823</v>
      </c>
    </row>
    <row r="205" spans="1:10" ht="72">
      <c r="A205" s="9">
        <v>27</v>
      </c>
      <c r="B205" s="8" t="s">
        <v>1282</v>
      </c>
      <c r="C205" s="9" t="s">
        <v>22</v>
      </c>
      <c r="D205" s="9"/>
      <c r="E205" s="10" t="s">
        <v>1283</v>
      </c>
      <c r="F205" s="10"/>
      <c r="G205" s="8" t="s">
        <v>1824</v>
      </c>
      <c r="H205" s="9" t="s">
        <v>1825</v>
      </c>
      <c r="I205" s="9">
        <v>125</v>
      </c>
      <c r="J205" s="9" t="s">
        <v>769</v>
      </c>
    </row>
    <row r="206" spans="1:10" ht="72">
      <c r="A206" s="9">
        <v>28</v>
      </c>
      <c r="B206" s="8" t="s">
        <v>1277</v>
      </c>
      <c r="C206" s="9" t="s">
        <v>22</v>
      </c>
      <c r="D206" s="9"/>
      <c r="E206" s="10" t="s">
        <v>1283</v>
      </c>
      <c r="F206" s="10"/>
      <c r="G206" s="8" t="s">
        <v>1279</v>
      </c>
      <c r="H206" s="9" t="s">
        <v>1826</v>
      </c>
      <c r="I206" s="9">
        <v>6</v>
      </c>
      <c r="J206" s="9" t="s">
        <v>1827</v>
      </c>
    </row>
    <row r="207" spans="1:10" ht="72">
      <c r="A207" s="9">
        <v>29</v>
      </c>
      <c r="B207" s="8" t="s">
        <v>1264</v>
      </c>
      <c r="C207" s="9" t="s">
        <v>22</v>
      </c>
      <c r="D207" s="9"/>
      <c r="E207" s="10" t="s">
        <v>1265</v>
      </c>
      <c r="F207" s="10"/>
      <c r="G207" s="8" t="s">
        <v>1266</v>
      </c>
      <c r="H207" s="9" t="s">
        <v>1267</v>
      </c>
      <c r="I207" s="9">
        <v>100</v>
      </c>
      <c r="J207" s="9" t="s">
        <v>1268</v>
      </c>
    </row>
    <row r="208" spans="1:10" ht="72">
      <c r="A208" s="9">
        <v>30</v>
      </c>
      <c r="B208" s="8" t="s">
        <v>542</v>
      </c>
      <c r="C208" s="9" t="s">
        <v>22</v>
      </c>
      <c r="D208" s="9"/>
      <c r="E208" s="10" t="s">
        <v>1269</v>
      </c>
      <c r="F208" s="10"/>
      <c r="G208" s="8" t="s">
        <v>1270</v>
      </c>
      <c r="H208" s="9" t="s">
        <v>1271</v>
      </c>
      <c r="I208" s="9">
        <v>120</v>
      </c>
      <c r="J208" s="9" t="s">
        <v>229</v>
      </c>
    </row>
    <row r="209" spans="1:52" ht="86.4">
      <c r="A209" s="9">
        <v>31</v>
      </c>
      <c r="B209" s="8" t="s">
        <v>215</v>
      </c>
      <c r="C209" s="9" t="s">
        <v>22</v>
      </c>
      <c r="D209" s="9"/>
      <c r="E209" s="10" t="s">
        <v>1272</v>
      </c>
      <c r="F209" s="10"/>
      <c r="G209" s="8" t="s">
        <v>1274</v>
      </c>
      <c r="H209" s="9" t="s">
        <v>1275</v>
      </c>
      <c r="I209" s="9">
        <v>40</v>
      </c>
      <c r="J209" s="9" t="s">
        <v>1276</v>
      </c>
    </row>
    <row r="210" spans="1:52" ht="72">
      <c r="A210" s="9">
        <v>32</v>
      </c>
      <c r="B210" s="8" t="s">
        <v>1282</v>
      </c>
      <c r="C210" s="9" t="s">
        <v>22</v>
      </c>
      <c r="D210" s="9"/>
      <c r="E210" s="10" t="s">
        <v>1283</v>
      </c>
      <c r="F210" s="10"/>
      <c r="G210" s="8" t="s">
        <v>1284</v>
      </c>
      <c r="H210" s="9" t="s">
        <v>1285</v>
      </c>
      <c r="I210" s="9">
        <v>125</v>
      </c>
      <c r="J210" s="9" t="s">
        <v>769</v>
      </c>
      <c r="AZ210" t="s">
        <v>1828</v>
      </c>
    </row>
    <row r="211" spans="1:52" ht="72">
      <c r="A211" s="9">
        <v>33</v>
      </c>
      <c r="B211" s="8" t="s">
        <v>1777</v>
      </c>
      <c r="C211" s="9" t="s">
        <v>22</v>
      </c>
      <c r="D211" s="9"/>
      <c r="E211" s="10" t="s">
        <v>1829</v>
      </c>
      <c r="F211" s="10" t="s">
        <v>1830</v>
      </c>
      <c r="G211" s="8" t="s">
        <v>1831</v>
      </c>
      <c r="H211" s="9" t="s">
        <v>1832</v>
      </c>
      <c r="I211" s="9">
        <v>5</v>
      </c>
      <c r="J211" s="9"/>
    </row>
    <row r="212" spans="1:52" ht="72">
      <c r="A212" s="9">
        <v>34</v>
      </c>
      <c r="B212" s="8" t="s">
        <v>1833</v>
      </c>
      <c r="C212" s="9" t="s">
        <v>22</v>
      </c>
      <c r="D212" s="9"/>
      <c r="E212" s="10" t="s">
        <v>1834</v>
      </c>
      <c r="F212" s="10" t="s">
        <v>1835</v>
      </c>
      <c r="G212" s="8" t="s">
        <v>1836</v>
      </c>
      <c r="H212" s="9" t="s">
        <v>1837</v>
      </c>
      <c r="I212" s="9">
        <v>80</v>
      </c>
      <c r="J212" s="9"/>
    </row>
    <row r="213" spans="1:52" ht="72">
      <c r="A213" s="9">
        <v>35</v>
      </c>
      <c r="B213" s="8" t="s">
        <v>337</v>
      </c>
      <c r="C213" s="9" t="s">
        <v>22</v>
      </c>
      <c r="D213" s="9"/>
      <c r="E213" s="10" t="s">
        <v>1838</v>
      </c>
      <c r="F213" s="10" t="s">
        <v>1839</v>
      </c>
      <c r="G213" s="8" t="s">
        <v>539</v>
      </c>
      <c r="H213" s="9" t="s">
        <v>1840</v>
      </c>
      <c r="I213" s="9">
        <v>130</v>
      </c>
      <c r="J213" s="9"/>
    </row>
    <row r="214" spans="1:52" ht="72">
      <c r="A214" s="9">
        <v>36</v>
      </c>
      <c r="B214" s="8" t="s">
        <v>1841</v>
      </c>
      <c r="C214" s="9" t="s">
        <v>22</v>
      </c>
      <c r="D214" s="9"/>
      <c r="E214" s="10" t="s">
        <v>1842</v>
      </c>
      <c r="F214" s="10" t="s">
        <v>1843</v>
      </c>
      <c r="G214" s="8" t="s">
        <v>1844</v>
      </c>
      <c r="H214" s="9" t="s">
        <v>1845</v>
      </c>
      <c r="I214" s="9">
        <v>120</v>
      </c>
      <c r="J214" s="9"/>
    </row>
    <row r="215" spans="1:52" ht="15.6">
      <c r="A215" s="222" t="s">
        <v>204</v>
      </c>
      <c r="B215" s="222"/>
      <c r="C215" s="222"/>
      <c r="D215" s="222"/>
      <c r="E215" s="222"/>
      <c r="F215" s="222"/>
      <c r="G215" s="222"/>
      <c r="H215" s="222"/>
      <c r="I215" s="222"/>
      <c r="J215" s="222"/>
    </row>
    <row r="216" spans="1:52" ht="59.4">
      <c r="A216" s="9">
        <v>39</v>
      </c>
      <c r="B216" s="8" t="s">
        <v>1846</v>
      </c>
      <c r="C216" s="9" t="s">
        <v>22</v>
      </c>
      <c r="D216" s="9"/>
      <c r="E216" s="10" t="s">
        <v>1847</v>
      </c>
      <c r="F216" s="10"/>
      <c r="G216" s="8" t="s">
        <v>1848</v>
      </c>
      <c r="H216" s="9" t="s">
        <v>1849</v>
      </c>
      <c r="I216" s="9">
        <v>150</v>
      </c>
      <c r="J216" s="9" t="s">
        <v>1850</v>
      </c>
    </row>
    <row r="217" spans="1:52" ht="61.2">
      <c r="A217" s="9">
        <v>40</v>
      </c>
      <c r="B217" s="8" t="s">
        <v>1846</v>
      </c>
      <c r="C217" s="9" t="s">
        <v>22</v>
      </c>
      <c r="D217" s="9"/>
      <c r="E217" s="10" t="s">
        <v>1851</v>
      </c>
      <c r="F217" s="10"/>
      <c r="G217" s="8" t="s">
        <v>1848</v>
      </c>
      <c r="H217" s="9" t="s">
        <v>1852</v>
      </c>
      <c r="I217" s="9">
        <v>150</v>
      </c>
      <c r="J217" s="9" t="s">
        <v>1850</v>
      </c>
    </row>
    <row r="218" spans="1:52" ht="61.2">
      <c r="A218" s="9">
        <v>41</v>
      </c>
      <c r="B218" s="8" t="s">
        <v>1853</v>
      </c>
      <c r="C218" s="9" t="s">
        <v>22</v>
      </c>
      <c r="D218" s="9"/>
      <c r="E218" s="10" t="s">
        <v>1854</v>
      </c>
      <c r="F218" s="10"/>
      <c r="G218" s="8" t="s">
        <v>1855</v>
      </c>
      <c r="H218" s="9" t="s">
        <v>1856</v>
      </c>
      <c r="I218" s="9">
        <v>150</v>
      </c>
      <c r="J218" s="9" t="s">
        <v>1857</v>
      </c>
    </row>
    <row r="219" spans="1:52" ht="57.6">
      <c r="A219" s="9">
        <v>42</v>
      </c>
      <c r="B219" s="8" t="s">
        <v>1500</v>
      </c>
      <c r="C219" s="9" t="s">
        <v>22</v>
      </c>
      <c r="D219" s="9"/>
      <c r="E219" s="10" t="s">
        <v>1858</v>
      </c>
      <c r="F219" s="10" t="s">
        <v>1859</v>
      </c>
      <c r="G219" s="8" t="s">
        <v>1860</v>
      </c>
      <c r="H219" s="9" t="s">
        <v>1504</v>
      </c>
      <c r="I219" s="9">
        <v>120</v>
      </c>
      <c r="J219" s="9" t="s">
        <v>219</v>
      </c>
    </row>
    <row r="220" spans="1:52" ht="57.6">
      <c r="A220" s="9">
        <v>43</v>
      </c>
      <c r="B220" s="8" t="s">
        <v>1505</v>
      </c>
      <c r="C220" s="9" t="s">
        <v>22</v>
      </c>
      <c r="D220" s="9"/>
      <c r="E220" s="10" t="s">
        <v>1861</v>
      </c>
      <c r="F220" s="10" t="s">
        <v>1862</v>
      </c>
      <c r="G220" s="8" t="s">
        <v>1863</v>
      </c>
      <c r="H220" s="9" t="s">
        <v>1509</v>
      </c>
      <c r="I220" s="9">
        <v>120</v>
      </c>
      <c r="J220" s="9" t="s">
        <v>219</v>
      </c>
    </row>
    <row r="221" spans="1:52" ht="72">
      <c r="A221" s="9">
        <v>44</v>
      </c>
      <c r="B221" s="8" t="s">
        <v>1864</v>
      </c>
      <c r="C221" s="9" t="s">
        <v>22</v>
      </c>
      <c r="D221" s="9"/>
      <c r="E221" s="10" t="s">
        <v>1865</v>
      </c>
      <c r="F221" s="10" t="s">
        <v>1866</v>
      </c>
      <c r="G221" s="8" t="s">
        <v>1867</v>
      </c>
      <c r="H221" s="9" t="s">
        <v>1868</v>
      </c>
      <c r="I221" s="9">
        <v>160</v>
      </c>
      <c r="J221" s="9" t="s">
        <v>691</v>
      </c>
    </row>
    <row r="222" spans="1:52" ht="72">
      <c r="A222" s="9">
        <v>45</v>
      </c>
      <c r="B222" s="8" t="s">
        <v>1869</v>
      </c>
      <c r="C222" s="9" t="s">
        <v>22</v>
      </c>
      <c r="D222" s="9"/>
      <c r="E222" s="10" t="s">
        <v>1269</v>
      </c>
      <c r="F222" s="10"/>
      <c r="G222" s="8" t="s">
        <v>1270</v>
      </c>
      <c r="H222" s="9" t="s">
        <v>1870</v>
      </c>
      <c r="I222" s="9">
        <v>120</v>
      </c>
      <c r="J222" s="9" t="s">
        <v>1871</v>
      </c>
    </row>
    <row r="223" spans="1:52" ht="72">
      <c r="A223" s="9">
        <v>46</v>
      </c>
      <c r="B223" s="6" t="s">
        <v>687</v>
      </c>
      <c r="C223" s="5" t="s">
        <v>22</v>
      </c>
      <c r="D223" s="9"/>
      <c r="E223" s="7" t="s">
        <v>688</v>
      </c>
      <c r="F223" s="7"/>
      <c r="G223" s="6" t="s">
        <v>689</v>
      </c>
      <c r="H223" s="5" t="s">
        <v>690</v>
      </c>
      <c r="I223" s="5">
        <v>160</v>
      </c>
      <c r="J223" s="5" t="s">
        <v>691</v>
      </c>
    </row>
    <row r="224" spans="1:52" ht="15.6">
      <c r="A224" s="222" t="s">
        <v>230</v>
      </c>
      <c r="B224" s="222"/>
      <c r="C224" s="222"/>
      <c r="D224" s="222"/>
      <c r="E224" s="222"/>
      <c r="F224" s="222"/>
      <c r="G224" s="222"/>
      <c r="H224" s="222"/>
      <c r="I224" s="222"/>
      <c r="J224" s="222"/>
    </row>
    <row r="225" spans="1:10" ht="72">
      <c r="A225" s="9">
        <v>48</v>
      </c>
      <c r="B225" s="8" t="s">
        <v>1773</v>
      </c>
      <c r="C225" s="9" t="s">
        <v>22</v>
      </c>
      <c r="D225" s="9"/>
      <c r="E225" s="10" t="s">
        <v>1872</v>
      </c>
      <c r="F225" s="10" t="s">
        <v>1873</v>
      </c>
      <c r="G225" s="8" t="s">
        <v>1874</v>
      </c>
      <c r="H225" s="9" t="s">
        <v>1875</v>
      </c>
      <c r="I225" s="9">
        <v>70</v>
      </c>
      <c r="J225" s="9" t="s">
        <v>1258</v>
      </c>
    </row>
    <row r="226" spans="1:10" ht="72">
      <c r="A226" s="9">
        <v>49</v>
      </c>
      <c r="B226" s="8" t="s">
        <v>1773</v>
      </c>
      <c r="C226" s="9" t="s">
        <v>22</v>
      </c>
      <c r="D226" s="9"/>
      <c r="E226" s="10" t="s">
        <v>1876</v>
      </c>
      <c r="F226" s="10" t="s">
        <v>1877</v>
      </c>
      <c r="G226" s="8" t="s">
        <v>1878</v>
      </c>
      <c r="H226" s="9" t="s">
        <v>1879</v>
      </c>
      <c r="I226" s="9">
        <v>70</v>
      </c>
      <c r="J226" s="9" t="s">
        <v>1258</v>
      </c>
    </row>
    <row r="227" spans="1:10" ht="72">
      <c r="A227" s="9">
        <v>50</v>
      </c>
      <c r="B227" s="8" t="s">
        <v>1773</v>
      </c>
      <c r="C227" s="9" t="s">
        <v>22</v>
      </c>
      <c r="D227" s="9"/>
      <c r="E227" s="10" t="s">
        <v>1880</v>
      </c>
      <c r="F227" s="10" t="s">
        <v>1881</v>
      </c>
      <c r="G227" s="8" t="s">
        <v>1882</v>
      </c>
      <c r="H227" s="9" t="s">
        <v>1883</v>
      </c>
      <c r="I227" s="9">
        <v>70</v>
      </c>
      <c r="J227" s="9" t="s">
        <v>1258</v>
      </c>
    </row>
    <row r="228" spans="1:10" ht="72">
      <c r="A228" s="9">
        <v>51</v>
      </c>
      <c r="B228" s="8" t="s">
        <v>1773</v>
      </c>
      <c r="C228" s="9" t="s">
        <v>22</v>
      </c>
      <c r="D228" s="9"/>
      <c r="E228" s="10" t="s">
        <v>1884</v>
      </c>
      <c r="F228" s="10" t="s">
        <v>1885</v>
      </c>
      <c r="G228" s="8" t="s">
        <v>1886</v>
      </c>
      <c r="H228" s="9" t="s">
        <v>1887</v>
      </c>
      <c r="I228" s="9">
        <v>16</v>
      </c>
      <c r="J228" s="9" t="s">
        <v>1258</v>
      </c>
    </row>
    <row r="229" spans="1:10" ht="72">
      <c r="A229" s="9">
        <v>52</v>
      </c>
      <c r="B229" s="8" t="s">
        <v>1773</v>
      </c>
      <c r="C229" s="9" t="s">
        <v>22</v>
      </c>
      <c r="D229" s="9"/>
      <c r="E229" s="10" t="s">
        <v>1888</v>
      </c>
      <c r="F229" s="10" t="s">
        <v>1889</v>
      </c>
      <c r="G229" s="8" t="s">
        <v>1890</v>
      </c>
      <c r="H229" s="9" t="s">
        <v>1891</v>
      </c>
      <c r="I229" s="9">
        <v>114</v>
      </c>
      <c r="J229" s="9" t="s">
        <v>1258</v>
      </c>
    </row>
    <row r="230" spans="1:10" ht="72">
      <c r="A230" s="9">
        <v>53</v>
      </c>
      <c r="B230" s="8" t="s">
        <v>1773</v>
      </c>
      <c r="C230" s="9" t="s">
        <v>22</v>
      </c>
      <c r="D230" s="9"/>
      <c r="E230" s="10" t="s">
        <v>1892</v>
      </c>
      <c r="F230" s="10" t="s">
        <v>1893</v>
      </c>
      <c r="G230" s="8" t="s">
        <v>1894</v>
      </c>
      <c r="H230" s="9" t="s">
        <v>1895</v>
      </c>
      <c r="I230" s="9">
        <v>90</v>
      </c>
      <c r="J230" s="9" t="s">
        <v>1258</v>
      </c>
    </row>
    <row r="231" spans="1:10" ht="72">
      <c r="A231" s="9">
        <v>54</v>
      </c>
      <c r="B231" s="8" t="s">
        <v>1773</v>
      </c>
      <c r="C231" s="9" t="s">
        <v>22</v>
      </c>
      <c r="D231" s="9"/>
      <c r="E231" s="10" t="s">
        <v>1896</v>
      </c>
      <c r="F231" s="10" t="s">
        <v>1897</v>
      </c>
      <c r="G231" s="8" t="s">
        <v>1898</v>
      </c>
      <c r="H231" s="9" t="s">
        <v>1899</v>
      </c>
      <c r="I231" s="9">
        <v>90</v>
      </c>
      <c r="J231" s="9" t="s">
        <v>1258</v>
      </c>
    </row>
    <row r="232" spans="1:10" ht="72">
      <c r="A232" s="9">
        <v>55</v>
      </c>
      <c r="B232" s="8" t="s">
        <v>1773</v>
      </c>
      <c r="C232" s="9" t="s">
        <v>22</v>
      </c>
      <c r="D232" s="9"/>
      <c r="E232" s="10" t="s">
        <v>1900</v>
      </c>
      <c r="F232" s="10" t="s">
        <v>1901</v>
      </c>
      <c r="G232" s="8" t="s">
        <v>1902</v>
      </c>
      <c r="H232" s="9" t="s">
        <v>1903</v>
      </c>
      <c r="I232" s="9">
        <v>97</v>
      </c>
      <c r="J232" s="9" t="s">
        <v>1258</v>
      </c>
    </row>
    <row r="233" spans="1:10" ht="86.4">
      <c r="A233" s="9">
        <v>56</v>
      </c>
      <c r="B233" s="8" t="s">
        <v>215</v>
      </c>
      <c r="C233" s="9" t="s">
        <v>22</v>
      </c>
      <c r="D233" s="9"/>
      <c r="E233" s="10" t="s">
        <v>1272</v>
      </c>
      <c r="F233" s="10"/>
      <c r="G233" s="8" t="s">
        <v>1274</v>
      </c>
      <c r="H233" s="9" t="s">
        <v>1904</v>
      </c>
      <c r="I233" s="9">
        <v>40</v>
      </c>
      <c r="J233" s="9" t="s">
        <v>1276</v>
      </c>
    </row>
    <row r="234" spans="1:10" ht="15.6">
      <c r="A234" s="222" t="s">
        <v>509</v>
      </c>
      <c r="B234" s="222"/>
      <c r="C234" s="222"/>
      <c r="D234" s="222"/>
      <c r="E234" s="222"/>
      <c r="F234" s="222"/>
      <c r="G234" s="222"/>
      <c r="H234" s="222"/>
      <c r="I234" s="222"/>
      <c r="J234" s="222"/>
    </row>
    <row r="235" spans="1:10" ht="61.2">
      <c r="A235" s="9">
        <v>57</v>
      </c>
      <c r="B235" s="8" t="s">
        <v>1905</v>
      </c>
      <c r="C235" s="9" t="s">
        <v>22</v>
      </c>
      <c r="D235" s="9"/>
      <c r="E235" s="10" t="s">
        <v>1906</v>
      </c>
      <c r="F235" s="10"/>
      <c r="G235" s="45" t="s">
        <v>1907</v>
      </c>
      <c r="H235" s="9" t="s">
        <v>1908</v>
      </c>
      <c r="I235" s="46">
        <v>150</v>
      </c>
      <c r="J235" s="10" t="s">
        <v>26</v>
      </c>
    </row>
    <row r="236" spans="1:10" ht="15.6">
      <c r="A236" s="222" t="s">
        <v>233</v>
      </c>
      <c r="B236" s="222"/>
      <c r="C236" s="222"/>
      <c r="D236" s="222"/>
      <c r="E236" s="222"/>
      <c r="F236" s="222"/>
      <c r="G236" s="222"/>
      <c r="H236" s="222"/>
      <c r="I236" s="222"/>
      <c r="J236" s="222"/>
    </row>
    <row r="237" spans="1:10" ht="72">
      <c r="A237" s="9">
        <v>59</v>
      </c>
      <c r="B237" s="8" t="s">
        <v>1909</v>
      </c>
      <c r="C237" s="9" t="s">
        <v>22</v>
      </c>
      <c r="D237" s="9"/>
      <c r="E237" s="10" t="s">
        <v>1910</v>
      </c>
      <c r="F237" s="10" t="s">
        <v>1911</v>
      </c>
      <c r="G237" s="8" t="s">
        <v>1912</v>
      </c>
      <c r="H237" s="9" t="s">
        <v>1913</v>
      </c>
      <c r="I237" s="9">
        <v>70</v>
      </c>
      <c r="J237" s="9" t="s">
        <v>769</v>
      </c>
    </row>
    <row r="238" spans="1:10" ht="72">
      <c r="A238" s="9">
        <v>60</v>
      </c>
      <c r="B238" s="8" t="s">
        <v>1914</v>
      </c>
      <c r="C238" s="9" t="s">
        <v>22</v>
      </c>
      <c r="D238" s="9"/>
      <c r="E238" s="10" t="s">
        <v>1915</v>
      </c>
      <c r="F238" s="10"/>
      <c r="G238" s="8" t="s">
        <v>1916</v>
      </c>
      <c r="H238" s="9" t="s">
        <v>1917</v>
      </c>
      <c r="I238" s="9">
        <v>70</v>
      </c>
      <c r="J238" s="9" t="s">
        <v>1918</v>
      </c>
    </row>
    <row r="239" spans="1:10" ht="72">
      <c r="A239" s="9">
        <v>61</v>
      </c>
      <c r="B239" s="8" t="s">
        <v>1833</v>
      </c>
      <c r="C239" s="9" t="s">
        <v>22</v>
      </c>
      <c r="D239" s="9"/>
      <c r="E239" s="10" t="s">
        <v>1919</v>
      </c>
      <c r="F239" s="10" t="s">
        <v>1920</v>
      </c>
      <c r="G239" s="8" t="s">
        <v>1921</v>
      </c>
      <c r="H239" s="9" t="s">
        <v>1922</v>
      </c>
      <c r="I239" s="9">
        <v>80</v>
      </c>
      <c r="J239" s="9" t="s">
        <v>1923</v>
      </c>
    </row>
    <row r="240" spans="1:10" ht="72">
      <c r="A240" s="9">
        <v>62</v>
      </c>
      <c r="B240" s="8" t="s">
        <v>337</v>
      </c>
      <c r="C240" s="9" t="s">
        <v>22</v>
      </c>
      <c r="D240" s="9"/>
      <c r="E240" s="10" t="s">
        <v>1924</v>
      </c>
      <c r="F240" s="10" t="s">
        <v>1925</v>
      </c>
      <c r="G240" s="8" t="s">
        <v>539</v>
      </c>
      <c r="H240" s="9" t="s">
        <v>1926</v>
      </c>
      <c r="I240" s="9">
        <v>130</v>
      </c>
      <c r="J240" s="9"/>
    </row>
    <row r="241" spans="1:10" ht="72">
      <c r="A241" s="9">
        <v>63</v>
      </c>
      <c r="B241" s="8" t="s">
        <v>1927</v>
      </c>
      <c r="C241" s="9" t="s">
        <v>22</v>
      </c>
      <c r="D241" s="9"/>
      <c r="E241" s="10" t="s">
        <v>1928</v>
      </c>
      <c r="F241" s="10" t="s">
        <v>1929</v>
      </c>
      <c r="G241" s="8" t="s">
        <v>1930</v>
      </c>
      <c r="H241" s="9" t="s">
        <v>1917</v>
      </c>
      <c r="I241" s="9">
        <v>70</v>
      </c>
      <c r="J241" s="9"/>
    </row>
    <row r="242" spans="1:10" ht="15.6">
      <c r="A242" s="222" t="s">
        <v>231</v>
      </c>
      <c r="B242" s="222"/>
      <c r="C242" s="222"/>
      <c r="D242" s="222"/>
      <c r="E242" s="222"/>
      <c r="F242" s="222"/>
      <c r="G242" s="222"/>
      <c r="H242" s="222"/>
      <c r="I242" s="222"/>
      <c r="J242" s="222"/>
    </row>
    <row r="243" spans="1:10" ht="72">
      <c r="A243" s="9">
        <v>64</v>
      </c>
      <c r="B243" s="8" t="s">
        <v>1628</v>
      </c>
      <c r="C243" s="9" t="s">
        <v>22</v>
      </c>
      <c r="D243" s="9" t="s">
        <v>1931</v>
      </c>
      <c r="E243" s="10" t="s">
        <v>1932</v>
      </c>
      <c r="F243" s="10" t="s">
        <v>1933</v>
      </c>
      <c r="G243" s="8" t="s">
        <v>1934</v>
      </c>
      <c r="H243" s="9" t="s">
        <v>1935</v>
      </c>
      <c r="I243" s="9">
        <v>90</v>
      </c>
      <c r="J243" s="9" t="s">
        <v>1633</v>
      </c>
    </row>
    <row r="244" spans="1:10" ht="72">
      <c r="A244" s="9">
        <v>65</v>
      </c>
      <c r="B244" s="8" t="s">
        <v>1634</v>
      </c>
      <c r="C244" s="9" t="s">
        <v>22</v>
      </c>
      <c r="D244" s="9"/>
      <c r="E244" s="10" t="s">
        <v>1936</v>
      </c>
      <c r="F244" s="10"/>
      <c r="G244" s="8" t="s">
        <v>1937</v>
      </c>
      <c r="H244" s="9" t="s">
        <v>1938</v>
      </c>
      <c r="I244" s="9">
        <v>80</v>
      </c>
      <c r="J244" s="9" t="s">
        <v>356</v>
      </c>
    </row>
    <row r="245" spans="1:10" ht="15.6">
      <c r="A245" s="222" t="s">
        <v>1939</v>
      </c>
      <c r="B245" s="222"/>
      <c r="C245" s="222"/>
      <c r="D245" s="222"/>
      <c r="E245" s="222"/>
      <c r="F245" s="222"/>
      <c r="G245" s="222"/>
      <c r="H245" s="222"/>
      <c r="I245" s="222"/>
      <c r="J245" s="222"/>
    </row>
    <row r="246" spans="1:10" ht="72">
      <c r="A246" s="9">
        <v>66</v>
      </c>
      <c r="B246" s="8" t="s">
        <v>1647</v>
      </c>
      <c r="C246" s="9" t="s">
        <v>22</v>
      </c>
      <c r="D246" s="9"/>
      <c r="E246" s="10" t="s">
        <v>1940</v>
      </c>
      <c r="F246" s="10" t="s">
        <v>1941</v>
      </c>
      <c r="G246" s="8" t="s">
        <v>1942</v>
      </c>
      <c r="H246" s="9" t="s">
        <v>1943</v>
      </c>
      <c r="I246" s="9">
        <v>80</v>
      </c>
      <c r="J246" s="9" t="s">
        <v>356</v>
      </c>
    </row>
    <row r="247" spans="1:10" ht="15.6">
      <c r="A247" s="222" t="s">
        <v>509</v>
      </c>
      <c r="B247" s="222"/>
      <c r="C247" s="222"/>
      <c r="D247" s="222"/>
      <c r="E247" s="222"/>
      <c r="F247" s="222"/>
      <c r="G247" s="222"/>
      <c r="H247" s="222"/>
      <c r="I247" s="222"/>
      <c r="J247" s="222"/>
    </row>
    <row r="248" spans="1:10" ht="57.6">
      <c r="A248" s="9">
        <v>67</v>
      </c>
      <c r="B248" s="8" t="s">
        <v>1905</v>
      </c>
      <c r="C248" s="9" t="s">
        <v>22</v>
      </c>
      <c r="D248" s="9"/>
      <c r="E248" s="10" t="s">
        <v>1906</v>
      </c>
      <c r="F248" s="10"/>
      <c r="G248" s="8" t="s">
        <v>1907</v>
      </c>
      <c r="H248" s="9" t="s">
        <v>1944</v>
      </c>
      <c r="I248" s="9">
        <v>150</v>
      </c>
      <c r="J248" s="9" t="s">
        <v>1268</v>
      </c>
    </row>
    <row r="249" spans="1:10">
      <c r="A249" s="276" t="s">
        <v>330</v>
      </c>
      <c r="B249" s="276"/>
      <c r="C249" s="276"/>
      <c r="D249" s="276"/>
      <c r="E249" s="276"/>
      <c r="F249" s="276"/>
      <c r="G249" s="276"/>
      <c r="H249" s="276"/>
      <c r="I249" s="276"/>
      <c r="J249" s="276"/>
    </row>
    <row r="250" spans="1:10">
      <c r="A250" s="224" t="s">
        <v>3</v>
      </c>
      <c r="B250" s="224" t="s">
        <v>4</v>
      </c>
      <c r="C250" s="224" t="s">
        <v>5</v>
      </c>
      <c r="D250" s="224" t="s">
        <v>7</v>
      </c>
      <c r="E250" s="224" t="s">
        <v>8</v>
      </c>
      <c r="F250" s="224" t="s">
        <v>9</v>
      </c>
      <c r="G250" s="224" t="s">
        <v>10</v>
      </c>
      <c r="H250" s="224" t="s">
        <v>11</v>
      </c>
      <c r="I250" s="224" t="s">
        <v>12</v>
      </c>
      <c r="J250" s="224" t="s">
        <v>13</v>
      </c>
    </row>
    <row r="251" spans="1:10">
      <c r="A251" s="224"/>
      <c r="B251" s="224"/>
      <c r="C251" s="224"/>
      <c r="D251" s="224"/>
      <c r="E251" s="224"/>
      <c r="F251" s="224"/>
      <c r="G251" s="224"/>
      <c r="H251" s="224"/>
      <c r="I251" s="224"/>
      <c r="J251" s="224"/>
    </row>
    <row r="252" spans="1:10" ht="15.6">
      <c r="A252" s="222" t="s">
        <v>14</v>
      </c>
      <c r="B252" s="222"/>
      <c r="C252" s="222"/>
      <c r="D252" s="222"/>
      <c r="E252" s="222"/>
      <c r="F252" s="222"/>
      <c r="G252" s="222"/>
      <c r="H252" s="222"/>
      <c r="I252" s="222"/>
      <c r="J252" s="222"/>
    </row>
    <row r="253" spans="1:10" ht="61.2">
      <c r="A253" s="9">
        <v>1</v>
      </c>
      <c r="B253" s="8" t="s">
        <v>527</v>
      </c>
      <c r="C253" s="9" t="s">
        <v>528</v>
      </c>
      <c r="D253" s="9"/>
      <c r="E253" s="10" t="s">
        <v>529</v>
      </c>
      <c r="F253" s="10"/>
      <c r="G253" s="8" t="s">
        <v>530</v>
      </c>
      <c r="H253" s="9" t="s">
        <v>1945</v>
      </c>
      <c r="I253" s="9">
        <v>76</v>
      </c>
      <c r="J253" s="9" t="s">
        <v>532</v>
      </c>
    </row>
    <row r="254" spans="1:10" ht="15.6">
      <c r="A254" s="222" t="s">
        <v>234</v>
      </c>
      <c r="B254" s="222"/>
      <c r="C254" s="222"/>
      <c r="D254" s="222"/>
      <c r="E254" s="222"/>
      <c r="F254" s="222"/>
      <c r="G254" s="222"/>
      <c r="H254" s="222"/>
      <c r="I254" s="222"/>
      <c r="J254" s="222"/>
    </row>
    <row r="255" spans="1:10" ht="61.2">
      <c r="A255" s="9">
        <v>2</v>
      </c>
      <c r="B255" s="8" t="s">
        <v>533</v>
      </c>
      <c r="C255" s="9" t="s">
        <v>528</v>
      </c>
      <c r="D255" s="9"/>
      <c r="E255" s="10" t="s">
        <v>534</v>
      </c>
      <c r="F255" s="10"/>
      <c r="G255" s="45" t="s">
        <v>535</v>
      </c>
      <c r="H255" s="9" t="s">
        <v>1946</v>
      </c>
      <c r="I255" s="46">
        <v>75</v>
      </c>
      <c r="J255" s="9" t="s">
        <v>532</v>
      </c>
    </row>
    <row r="256" spans="1:10" ht="15.6">
      <c r="A256" s="222" t="s">
        <v>233</v>
      </c>
      <c r="B256" s="222"/>
      <c r="C256" s="222"/>
      <c r="D256" s="222"/>
      <c r="E256" s="222"/>
      <c r="F256" s="222"/>
      <c r="G256" s="222"/>
      <c r="H256" s="222"/>
      <c r="I256" s="222"/>
      <c r="J256" s="222"/>
    </row>
    <row r="257" spans="1:10" ht="72">
      <c r="A257" s="9">
        <v>3</v>
      </c>
      <c r="B257" s="8" t="s">
        <v>537</v>
      </c>
      <c r="C257" s="9" t="s">
        <v>528</v>
      </c>
      <c r="D257" s="9"/>
      <c r="E257" s="10" t="s">
        <v>538</v>
      </c>
      <c r="F257" s="10" t="s">
        <v>1947</v>
      </c>
      <c r="G257" s="8" t="s">
        <v>539</v>
      </c>
      <c r="H257" s="9" t="s">
        <v>1948</v>
      </c>
      <c r="I257" s="9">
        <v>130</v>
      </c>
      <c r="J257" s="9" t="s">
        <v>541</v>
      </c>
    </row>
    <row r="258" spans="1:10" ht="72">
      <c r="A258" s="9">
        <v>4</v>
      </c>
      <c r="B258" s="8" t="s">
        <v>542</v>
      </c>
      <c r="C258" s="9" t="s">
        <v>528</v>
      </c>
      <c r="D258" s="9"/>
      <c r="E258" s="10" t="s">
        <v>543</v>
      </c>
      <c r="F258" s="10" t="s">
        <v>1949</v>
      </c>
      <c r="G258" s="8" t="s">
        <v>539</v>
      </c>
      <c r="H258" s="9" t="s">
        <v>1950</v>
      </c>
      <c r="I258" s="9">
        <v>130</v>
      </c>
      <c r="J258" s="9" t="s">
        <v>541</v>
      </c>
    </row>
    <row r="259" spans="1:10" ht="15.6">
      <c r="A259" s="222" t="s">
        <v>321</v>
      </c>
      <c r="B259" s="222"/>
      <c r="C259" s="222"/>
      <c r="D259" s="222"/>
      <c r="E259" s="222"/>
      <c r="F259" s="222"/>
      <c r="G259" s="222"/>
      <c r="H259" s="222"/>
      <c r="I259" s="222"/>
      <c r="J259" s="222"/>
    </row>
    <row r="260" spans="1:10" ht="72">
      <c r="A260" s="9">
        <v>5</v>
      </c>
      <c r="B260" s="8" t="s">
        <v>545</v>
      </c>
      <c r="C260" s="9" t="s">
        <v>528</v>
      </c>
      <c r="D260" s="9"/>
      <c r="E260" s="10" t="s">
        <v>546</v>
      </c>
      <c r="F260" s="10" t="s">
        <v>1951</v>
      </c>
      <c r="G260" s="8" t="s">
        <v>547</v>
      </c>
      <c r="H260" s="9" t="s">
        <v>1952</v>
      </c>
      <c r="I260" s="9">
        <v>5</v>
      </c>
      <c r="J260" s="9" t="s">
        <v>549</v>
      </c>
    </row>
    <row r="261" spans="1:10" ht="72">
      <c r="A261" s="9">
        <v>6</v>
      </c>
      <c r="B261" s="8" t="s">
        <v>550</v>
      </c>
      <c r="C261" s="9" t="s">
        <v>528</v>
      </c>
      <c r="D261" s="9"/>
      <c r="E261" s="10" t="s">
        <v>551</v>
      </c>
      <c r="F261" s="10" t="s">
        <v>1953</v>
      </c>
      <c r="G261" s="8" t="s">
        <v>552</v>
      </c>
      <c r="H261" s="9" t="s">
        <v>1954</v>
      </c>
      <c r="I261" s="9">
        <v>90</v>
      </c>
      <c r="J261" s="9" t="s">
        <v>549</v>
      </c>
    </row>
    <row r="262" spans="1:10">
      <c r="A262" s="276" t="s">
        <v>330</v>
      </c>
      <c r="B262" s="276"/>
      <c r="C262" s="276"/>
      <c r="D262" s="276"/>
      <c r="E262" s="276"/>
      <c r="F262" s="276"/>
      <c r="G262" s="276"/>
      <c r="H262" s="276"/>
      <c r="I262" s="276"/>
      <c r="J262" s="276"/>
    </row>
    <row r="263" spans="1:10">
      <c r="A263" s="224" t="s">
        <v>3</v>
      </c>
      <c r="B263" s="224" t="s">
        <v>4</v>
      </c>
      <c r="C263" s="224" t="s">
        <v>5</v>
      </c>
      <c r="D263" s="224" t="s">
        <v>7</v>
      </c>
      <c r="E263" s="224" t="s">
        <v>8</v>
      </c>
      <c r="F263" s="224" t="s">
        <v>9</v>
      </c>
      <c r="G263" s="224" t="s">
        <v>10</v>
      </c>
      <c r="H263" s="224" t="s">
        <v>11</v>
      </c>
      <c r="I263" s="224" t="s">
        <v>12</v>
      </c>
      <c r="J263" s="224" t="s">
        <v>13</v>
      </c>
    </row>
    <row r="264" spans="1:10">
      <c r="A264" s="224"/>
      <c r="B264" s="224"/>
      <c r="C264" s="224"/>
      <c r="D264" s="224"/>
      <c r="E264" s="224"/>
      <c r="F264" s="224"/>
      <c r="G264" s="224"/>
      <c r="H264" s="224"/>
      <c r="I264" s="224"/>
      <c r="J264" s="224"/>
    </row>
    <row r="265" spans="1:10" ht="15.6">
      <c r="A265" s="222" t="s">
        <v>14</v>
      </c>
      <c r="B265" s="222"/>
      <c r="C265" s="222"/>
      <c r="D265" s="222"/>
      <c r="E265" s="222"/>
      <c r="F265" s="222"/>
      <c r="G265" s="222"/>
      <c r="H265" s="222"/>
      <c r="I265" s="222"/>
      <c r="J265" s="222"/>
    </row>
    <row r="266" spans="1:10" ht="57.6">
      <c r="A266" s="9">
        <v>1</v>
      </c>
      <c r="B266" s="8" t="s">
        <v>1473</v>
      </c>
      <c r="C266" s="9" t="s">
        <v>561</v>
      </c>
      <c r="D266" s="9"/>
      <c r="E266" s="10" t="s">
        <v>1955</v>
      </c>
      <c r="F266" s="10"/>
      <c r="G266" s="45" t="s">
        <v>1956</v>
      </c>
      <c r="H266" s="9"/>
      <c r="I266" s="9" t="s">
        <v>558</v>
      </c>
      <c r="J266" s="10" t="s">
        <v>559</v>
      </c>
    </row>
    <row r="267" spans="1:10" ht="72">
      <c r="A267" s="9">
        <v>2</v>
      </c>
      <c r="B267" s="8" t="s">
        <v>1957</v>
      </c>
      <c r="C267" s="9" t="s">
        <v>561</v>
      </c>
      <c r="D267" s="9"/>
      <c r="E267" s="10" t="s">
        <v>562</v>
      </c>
      <c r="F267" s="10" t="s">
        <v>1958</v>
      </c>
      <c r="G267" s="8" t="s">
        <v>1415</v>
      </c>
      <c r="H267" s="9"/>
      <c r="I267" s="9" t="s">
        <v>558</v>
      </c>
      <c r="J267" s="9" t="s">
        <v>563</v>
      </c>
    </row>
    <row r="268" spans="1:10" ht="15.6">
      <c r="A268" s="222" t="s">
        <v>230</v>
      </c>
      <c r="B268" s="222"/>
      <c r="C268" s="222"/>
      <c r="D268" s="222"/>
      <c r="E268" s="222"/>
      <c r="F268" s="222"/>
      <c r="G268" s="222"/>
      <c r="H268" s="222"/>
      <c r="I268" s="222"/>
      <c r="J268" s="222"/>
    </row>
    <row r="269" spans="1:10" ht="72">
      <c r="A269" s="9">
        <v>3</v>
      </c>
      <c r="B269" s="8" t="s">
        <v>1610</v>
      </c>
      <c r="C269" s="9" t="s">
        <v>561</v>
      </c>
      <c r="D269" s="9"/>
      <c r="E269" s="10" t="s">
        <v>1959</v>
      </c>
      <c r="F269" s="10" t="s">
        <v>1960</v>
      </c>
      <c r="G269" s="8" t="s">
        <v>1961</v>
      </c>
      <c r="H269" s="9"/>
      <c r="I269" s="9"/>
      <c r="J269" s="9" t="s">
        <v>563</v>
      </c>
    </row>
    <row r="270" spans="1:10" ht="72">
      <c r="A270" s="5">
        <v>4</v>
      </c>
      <c r="B270" s="6" t="s">
        <v>560</v>
      </c>
      <c r="C270" s="5" t="s">
        <v>561</v>
      </c>
      <c r="D270" s="5"/>
      <c r="E270" s="7" t="s">
        <v>562</v>
      </c>
      <c r="F270" s="34"/>
      <c r="G270" s="7"/>
      <c r="H270" s="6"/>
      <c r="I270" s="5"/>
      <c r="J270" s="5" t="s">
        <v>563</v>
      </c>
    </row>
    <row r="271" spans="1:10" ht="18">
      <c r="A271" s="259" t="s">
        <v>1962</v>
      </c>
      <c r="B271" s="260"/>
      <c r="C271" s="260"/>
      <c r="D271" s="260"/>
      <c r="E271" s="260"/>
      <c r="F271" s="260"/>
      <c r="G271" s="260"/>
      <c r="H271" s="260"/>
      <c r="I271" s="260"/>
      <c r="J271" s="261"/>
    </row>
    <row r="272" spans="1:10" ht="18">
      <c r="A272" s="262" t="s">
        <v>1963</v>
      </c>
      <c r="B272" s="263"/>
      <c r="C272" s="263"/>
      <c r="D272" s="263"/>
      <c r="E272" s="263"/>
      <c r="F272" s="263"/>
      <c r="G272" s="263"/>
      <c r="H272" s="263"/>
      <c r="I272" s="263"/>
      <c r="J272" s="264"/>
    </row>
    <row r="273" spans="1:10" ht="18">
      <c r="A273" s="262" t="s">
        <v>1964</v>
      </c>
      <c r="B273" s="263"/>
      <c r="C273" s="263"/>
      <c r="D273" s="263"/>
      <c r="E273" s="263"/>
      <c r="F273" s="263"/>
      <c r="G273" s="263"/>
      <c r="H273" s="263"/>
      <c r="I273" s="263"/>
      <c r="J273" s="264"/>
    </row>
    <row r="274" spans="1:10" ht="18">
      <c r="A274" s="262" t="s">
        <v>1965</v>
      </c>
      <c r="B274" s="263"/>
      <c r="C274" s="263"/>
      <c r="D274" s="263"/>
      <c r="E274" s="263"/>
      <c r="F274" s="263"/>
      <c r="G274" s="263"/>
      <c r="H274" s="263"/>
      <c r="I274" s="263"/>
      <c r="J274" s="264"/>
    </row>
    <row r="275" spans="1:10" ht="18">
      <c r="A275" s="262" t="s">
        <v>1966</v>
      </c>
      <c r="B275" s="263"/>
      <c r="C275" s="263"/>
      <c r="D275" s="263"/>
      <c r="E275" s="263"/>
      <c r="F275" s="263"/>
      <c r="G275" s="263"/>
      <c r="H275" s="263"/>
      <c r="I275" s="263"/>
      <c r="J275" s="264"/>
    </row>
    <row r="276" spans="1:10" ht="18">
      <c r="A276" s="265" t="s">
        <v>1967</v>
      </c>
      <c r="B276" s="266"/>
      <c r="C276" s="266"/>
      <c r="D276" s="266"/>
      <c r="E276" s="266"/>
      <c r="F276" s="266"/>
      <c r="G276" s="266"/>
      <c r="H276" s="266"/>
      <c r="I276" s="266"/>
      <c r="J276" s="267"/>
    </row>
    <row r="346" ht="17.25" customHeight="1"/>
    <row r="347" ht="17.25" customHeight="1"/>
    <row r="350" ht="15" customHeight="1"/>
    <row r="352" ht="15" customHeight="1"/>
    <row r="512" ht="15" customHeight="1"/>
    <row r="535" ht="15" customHeight="1"/>
  </sheetData>
  <autoFilter ref="A6:N276" xr:uid="{00000000-0009-0000-0000-000005000000}">
    <filterColumn colId="1">
      <filters>
        <filter val="PT. Japfa Comfeed Indonesia"/>
        <filter val="PT. Japfa Comfeed Indonesia.Tbk (sumur 1)"/>
        <filter val="PT. Japfa Comfeed Indonesia.Tbk (sumur 2)"/>
      </filters>
    </filterColumn>
  </autoFilter>
  <mergeCells count="76">
    <mergeCell ref="A1:J2"/>
    <mergeCell ref="A272:J272"/>
    <mergeCell ref="A273:J273"/>
    <mergeCell ref="A274:J274"/>
    <mergeCell ref="A275:J275"/>
    <mergeCell ref="A247:J247"/>
    <mergeCell ref="A249:J249"/>
    <mergeCell ref="A252:J252"/>
    <mergeCell ref="A254:J254"/>
    <mergeCell ref="A256:J256"/>
    <mergeCell ref="A250:A251"/>
    <mergeCell ref="B250:B251"/>
    <mergeCell ref="C250:C251"/>
    <mergeCell ref="D250:D251"/>
    <mergeCell ref="E250:E251"/>
    <mergeCell ref="F250:F251"/>
    <mergeCell ref="A276:J276"/>
    <mergeCell ref="A259:J259"/>
    <mergeCell ref="A262:J262"/>
    <mergeCell ref="A265:J265"/>
    <mergeCell ref="A268:J268"/>
    <mergeCell ref="A271:J271"/>
    <mergeCell ref="A263:A264"/>
    <mergeCell ref="B263:B264"/>
    <mergeCell ref="C263:C264"/>
    <mergeCell ref="D263:D264"/>
    <mergeCell ref="E263:E264"/>
    <mergeCell ref="F263:F264"/>
    <mergeCell ref="G263:G264"/>
    <mergeCell ref="H263:H264"/>
    <mergeCell ref="I263:I264"/>
    <mergeCell ref="J263:J264"/>
    <mergeCell ref="G250:G251"/>
    <mergeCell ref="H250:H251"/>
    <mergeCell ref="I250:I251"/>
    <mergeCell ref="J250:J251"/>
    <mergeCell ref="A224:J224"/>
    <mergeCell ref="A234:J234"/>
    <mergeCell ref="A236:J236"/>
    <mergeCell ref="A242:J242"/>
    <mergeCell ref="A245:J245"/>
    <mergeCell ref="A170:J170"/>
    <mergeCell ref="A173:J173"/>
    <mergeCell ref="A175:J175"/>
    <mergeCell ref="A178:J178"/>
    <mergeCell ref="A215:J215"/>
    <mergeCell ref="A176:A177"/>
    <mergeCell ref="B176:B177"/>
    <mergeCell ref="C176:C177"/>
    <mergeCell ref="D176:D177"/>
    <mergeCell ref="E176:E177"/>
    <mergeCell ref="F176:F177"/>
    <mergeCell ref="G176:G177"/>
    <mergeCell ref="H176:H177"/>
    <mergeCell ref="I176:I177"/>
    <mergeCell ref="J176:J177"/>
    <mergeCell ref="A146:J146"/>
    <mergeCell ref="A153:J153"/>
    <mergeCell ref="A156:J156"/>
    <mergeCell ref="A158:J158"/>
    <mergeCell ref="A165:J165"/>
    <mergeCell ref="A3:J3"/>
    <mergeCell ref="A4:J4"/>
    <mergeCell ref="A7:J7"/>
    <mergeCell ref="A112:J112"/>
    <mergeCell ref="A137:J137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rintOptions horizontalCentered="1"/>
  <pageMargins left="0.7" right="0.7" top="0.75" bottom="0.75" header="0.3" footer="0.3"/>
  <pageSetup paperSize="9" orientation="landscape" horizontalDpi="360" verticalDpi="36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BG698"/>
  <sheetViews>
    <sheetView zoomScale="85" zoomScaleNormal="85" workbookViewId="0">
      <pane ySplit="6" topLeftCell="A7" activePane="bottomLeft" state="frozen"/>
      <selection pane="bottomLeft" activeCell="K5" sqref="K1:K1048576"/>
    </sheetView>
  </sheetViews>
  <sheetFormatPr defaultColWidth="9" defaultRowHeight="14.4"/>
  <cols>
    <col min="1" max="1" width="6.33203125" style="2" customWidth="1"/>
    <col min="2" max="2" width="17.44140625" style="2" customWidth="1"/>
    <col min="3" max="4" width="8" style="3" customWidth="1"/>
    <col min="5" max="5" width="10.5546875" style="3" hidden="1" customWidth="1"/>
    <col min="6" max="6" width="11.88671875" style="2" customWidth="1"/>
    <col min="7" max="7" width="11.6640625" style="2" customWidth="1"/>
    <col min="8" max="8" width="19.6640625" style="2" customWidth="1"/>
    <col min="9" max="9" width="19.109375" style="2" customWidth="1"/>
    <col min="10" max="10" width="9.5546875" style="2" customWidth="1"/>
    <col min="11" max="11" width="14.33203125" style="2" bestFit="1" customWidth="1"/>
    <col min="12" max="12" width="23.88671875" style="2" customWidth="1"/>
    <col min="13" max="13" width="13.88671875" style="4" customWidth="1"/>
    <col min="59" max="59" width="9" hidden="1" customWidth="1"/>
  </cols>
  <sheetData>
    <row r="1" spans="1:15" ht="15" customHeight="1">
      <c r="A1" s="242" t="s">
        <v>1968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4"/>
      <c r="M1" s="11"/>
    </row>
    <row r="2" spans="1:15" ht="15.75" customHeight="1">
      <c r="A2" s="245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7"/>
      <c r="M2" s="11"/>
    </row>
    <row r="3" spans="1:15" ht="26.25" customHeight="1">
      <c r="A3" s="218" t="s">
        <v>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20"/>
      <c r="M3" s="12"/>
    </row>
    <row r="4" spans="1:15" ht="27.75" customHeight="1">
      <c r="A4" s="221" t="s">
        <v>2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13"/>
    </row>
    <row r="5" spans="1:15" ht="23.25" customHeight="1">
      <c r="A5" s="224" t="s">
        <v>3</v>
      </c>
      <c r="B5" s="224" t="s">
        <v>4</v>
      </c>
      <c r="C5" s="224" t="s">
        <v>5</v>
      </c>
      <c r="D5" s="225" t="s">
        <v>6</v>
      </c>
      <c r="E5" s="224" t="s">
        <v>7</v>
      </c>
      <c r="F5" s="224" t="s">
        <v>8</v>
      </c>
      <c r="G5" s="224" t="s">
        <v>9</v>
      </c>
      <c r="H5" s="224" t="s">
        <v>10</v>
      </c>
      <c r="I5" s="224" t="s">
        <v>11</v>
      </c>
      <c r="J5" s="224" t="s">
        <v>12</v>
      </c>
      <c r="K5" s="225" t="s">
        <v>3248</v>
      </c>
      <c r="L5" s="224" t="s">
        <v>13</v>
      </c>
    </row>
    <row r="6" spans="1:15" ht="42.75" customHeight="1">
      <c r="A6" s="224"/>
      <c r="B6" s="224"/>
      <c r="C6" s="224"/>
      <c r="D6" s="226"/>
      <c r="E6" s="224"/>
      <c r="F6" s="224"/>
      <c r="G6" s="224"/>
      <c r="H6" s="224"/>
      <c r="I6" s="224"/>
      <c r="J6" s="224"/>
      <c r="K6" s="226"/>
      <c r="L6" s="224"/>
    </row>
    <row r="7" spans="1:15" ht="19.5" customHeight="1">
      <c r="A7" s="277" t="s">
        <v>1969</v>
      </c>
      <c r="B7" s="278"/>
      <c r="C7" s="278"/>
      <c r="D7" s="278"/>
      <c r="E7" s="278"/>
      <c r="F7" s="278"/>
      <c r="G7" s="278"/>
      <c r="H7" s="278"/>
      <c r="I7" s="278"/>
      <c r="J7" s="278"/>
      <c r="K7" s="278"/>
      <c r="L7" s="279"/>
    </row>
    <row r="8" spans="1:15" ht="15.6">
      <c r="A8" s="280" t="s">
        <v>628</v>
      </c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2"/>
      <c r="M8" s="4">
        <v>85</v>
      </c>
    </row>
    <row r="9" spans="1:15" s="1" customFormat="1" ht="57.6">
      <c r="A9" s="5">
        <v>1</v>
      </c>
      <c r="B9" s="6" t="s">
        <v>15</v>
      </c>
      <c r="C9" s="5" t="s">
        <v>28</v>
      </c>
      <c r="D9" s="5">
        <v>1</v>
      </c>
      <c r="E9" s="5"/>
      <c r="F9" s="7" t="s">
        <v>17</v>
      </c>
      <c r="G9" s="7" t="s">
        <v>1970</v>
      </c>
      <c r="H9" s="6" t="s">
        <v>18</v>
      </c>
      <c r="I9" s="5" t="s">
        <v>19</v>
      </c>
      <c r="J9" s="5">
        <v>6</v>
      </c>
      <c r="K9" s="5" t="s">
        <v>3249</v>
      </c>
      <c r="L9" s="5" t="s">
        <v>20</v>
      </c>
      <c r="M9" s="14"/>
    </row>
    <row r="10" spans="1:15" s="1" customFormat="1" ht="57.6">
      <c r="A10" s="5">
        <v>2</v>
      </c>
      <c r="B10" s="6" t="s">
        <v>21</v>
      </c>
      <c r="C10" s="5" t="s">
        <v>28</v>
      </c>
      <c r="D10" s="5">
        <v>1</v>
      </c>
      <c r="E10" s="5"/>
      <c r="F10" s="7" t="s">
        <v>23</v>
      </c>
      <c r="G10" s="7"/>
      <c r="H10" s="6" t="s">
        <v>24</v>
      </c>
      <c r="I10" s="5" t="s">
        <v>25</v>
      </c>
      <c r="J10" s="5">
        <v>130</v>
      </c>
      <c r="K10" s="5" t="s">
        <v>3250</v>
      </c>
      <c r="L10" s="5" t="s">
        <v>26</v>
      </c>
      <c r="M10" s="14"/>
    </row>
    <row r="11" spans="1:15" s="1" customFormat="1" ht="72">
      <c r="A11" s="5">
        <v>3</v>
      </c>
      <c r="B11" s="6" t="s">
        <v>27</v>
      </c>
      <c r="C11" s="5" t="s">
        <v>28</v>
      </c>
      <c r="D11" s="5">
        <v>1</v>
      </c>
      <c r="E11" s="5"/>
      <c r="F11" s="7" t="s">
        <v>29</v>
      </c>
      <c r="G11" s="7" t="s">
        <v>1971</v>
      </c>
      <c r="H11" s="6" t="s">
        <v>30</v>
      </c>
      <c r="I11" s="5" t="s">
        <v>31</v>
      </c>
      <c r="J11" s="5">
        <v>40</v>
      </c>
      <c r="K11" s="5" t="s">
        <v>3250</v>
      </c>
      <c r="L11" s="5" t="s">
        <v>32</v>
      </c>
      <c r="M11" s="14"/>
    </row>
    <row r="12" spans="1:15" s="1" customFormat="1" ht="57.6">
      <c r="A12" s="5">
        <v>4</v>
      </c>
      <c r="B12" s="6" t="s">
        <v>33</v>
      </c>
      <c r="C12" s="5" t="s">
        <v>34</v>
      </c>
      <c r="D12" s="5">
        <v>1</v>
      </c>
      <c r="E12" s="5"/>
      <c r="F12" s="7" t="s">
        <v>1972</v>
      </c>
      <c r="G12" s="7" t="s">
        <v>1973</v>
      </c>
      <c r="H12" s="6" t="s">
        <v>36</v>
      </c>
      <c r="I12" s="5" t="s">
        <v>37</v>
      </c>
      <c r="J12" s="5">
        <v>12</v>
      </c>
      <c r="K12" s="5" t="s">
        <v>3250</v>
      </c>
      <c r="L12" s="5" t="s">
        <v>38</v>
      </c>
      <c r="M12" s="14"/>
    </row>
    <row r="13" spans="1:15" s="1" customFormat="1" ht="57.6">
      <c r="A13" s="5">
        <v>5</v>
      </c>
      <c r="B13" s="6" t="s">
        <v>39</v>
      </c>
      <c r="C13" s="5" t="s">
        <v>28</v>
      </c>
      <c r="D13" s="5">
        <v>1</v>
      </c>
      <c r="E13" s="5"/>
      <c r="F13" s="7" t="s">
        <v>40</v>
      </c>
      <c r="G13" s="7" t="s">
        <v>1974</v>
      </c>
      <c r="H13" s="6" t="s">
        <v>41</v>
      </c>
      <c r="I13" s="5" t="s">
        <v>42</v>
      </c>
      <c r="J13" s="5">
        <v>72</v>
      </c>
      <c r="K13" s="5" t="s">
        <v>3250</v>
      </c>
      <c r="L13" s="5" t="s">
        <v>26</v>
      </c>
      <c r="M13" s="14"/>
    </row>
    <row r="14" spans="1:15" ht="72">
      <c r="A14" s="5">
        <v>6</v>
      </c>
      <c r="B14" s="8" t="s">
        <v>43</v>
      </c>
      <c r="C14" s="9" t="s">
        <v>28</v>
      </c>
      <c r="D14" s="9">
        <v>1</v>
      </c>
      <c r="E14" s="9"/>
      <c r="F14" s="10" t="s">
        <v>1975</v>
      </c>
      <c r="G14" s="10" t="s">
        <v>1976</v>
      </c>
      <c r="H14" s="8" t="s">
        <v>45</v>
      </c>
      <c r="I14" s="9" t="s">
        <v>46</v>
      </c>
      <c r="J14" s="9">
        <v>6</v>
      </c>
      <c r="K14" s="9" t="s">
        <v>3249</v>
      </c>
      <c r="L14" s="9" t="s">
        <v>47</v>
      </c>
    </row>
    <row r="15" spans="1:15" ht="72">
      <c r="A15" s="5">
        <v>7</v>
      </c>
      <c r="B15" s="8" t="s">
        <v>48</v>
      </c>
      <c r="C15" s="9" t="s">
        <v>28</v>
      </c>
      <c r="D15" s="9">
        <v>2</v>
      </c>
      <c r="E15" s="9"/>
      <c r="F15" s="10" t="s">
        <v>1977</v>
      </c>
      <c r="G15" s="10" t="s">
        <v>1978</v>
      </c>
      <c r="H15" s="8" t="s">
        <v>45</v>
      </c>
      <c r="I15" s="9" t="s">
        <v>50</v>
      </c>
      <c r="J15" s="9">
        <v>6</v>
      </c>
      <c r="K15" s="9" t="s">
        <v>3249</v>
      </c>
      <c r="L15" s="9" t="s">
        <v>47</v>
      </c>
    </row>
    <row r="16" spans="1:15" ht="72">
      <c r="A16" s="5">
        <v>8</v>
      </c>
      <c r="B16" s="8" t="s">
        <v>51</v>
      </c>
      <c r="C16" s="9" t="s">
        <v>28</v>
      </c>
      <c r="D16" s="9">
        <v>3</v>
      </c>
      <c r="E16" s="9"/>
      <c r="F16" s="10" t="s">
        <v>1979</v>
      </c>
      <c r="G16" s="10" t="s">
        <v>1980</v>
      </c>
      <c r="H16" s="8" t="s">
        <v>45</v>
      </c>
      <c r="I16" s="9" t="s">
        <v>53</v>
      </c>
      <c r="J16" s="9">
        <v>6</v>
      </c>
      <c r="K16" s="9" t="s">
        <v>3249</v>
      </c>
      <c r="L16" s="9" t="s">
        <v>47</v>
      </c>
      <c r="O16" t="s">
        <v>54</v>
      </c>
    </row>
    <row r="17" spans="1:12" ht="72">
      <c r="A17" s="5">
        <v>9</v>
      </c>
      <c r="B17" s="8" t="s">
        <v>55</v>
      </c>
      <c r="C17" s="9" t="s">
        <v>28</v>
      </c>
      <c r="D17" s="9">
        <v>4</v>
      </c>
      <c r="E17" s="9"/>
      <c r="F17" s="10" t="s">
        <v>1981</v>
      </c>
      <c r="G17" s="10" t="s">
        <v>1982</v>
      </c>
      <c r="H17" s="8" t="s">
        <v>45</v>
      </c>
      <c r="I17" s="9" t="s">
        <v>57</v>
      </c>
      <c r="J17" s="9">
        <v>6</v>
      </c>
      <c r="K17" s="9" t="s">
        <v>3249</v>
      </c>
      <c r="L17" s="9" t="s">
        <v>47</v>
      </c>
    </row>
    <row r="18" spans="1:12" ht="57.6">
      <c r="A18" s="5">
        <v>10</v>
      </c>
      <c r="B18" s="8" t="s">
        <v>58</v>
      </c>
      <c r="C18" s="9" t="s">
        <v>28</v>
      </c>
      <c r="D18" s="9">
        <v>1</v>
      </c>
      <c r="E18" s="9"/>
      <c r="F18" s="10" t="s">
        <v>1983</v>
      </c>
      <c r="G18" s="10" t="s">
        <v>1984</v>
      </c>
      <c r="H18" s="8" t="s">
        <v>60</v>
      </c>
      <c r="I18" s="9" t="s">
        <v>61</v>
      </c>
      <c r="J18" s="9">
        <v>50</v>
      </c>
      <c r="K18" s="9" t="s">
        <v>3250</v>
      </c>
      <c r="L18" s="9" t="s">
        <v>62</v>
      </c>
    </row>
    <row r="19" spans="1:12" ht="57.6">
      <c r="A19" s="5">
        <v>11</v>
      </c>
      <c r="B19" s="8" t="s">
        <v>63</v>
      </c>
      <c r="C19" s="9" t="s">
        <v>28</v>
      </c>
      <c r="D19" s="9">
        <v>1</v>
      </c>
      <c r="E19" s="9"/>
      <c r="F19" s="10" t="s">
        <v>1985</v>
      </c>
      <c r="G19" s="10" t="s">
        <v>1986</v>
      </c>
      <c r="H19" s="8" t="s">
        <v>65</v>
      </c>
      <c r="I19" s="9" t="s">
        <v>66</v>
      </c>
      <c r="J19" s="9">
        <v>30</v>
      </c>
      <c r="K19" s="9" t="s">
        <v>3250</v>
      </c>
      <c r="L19" s="9" t="s">
        <v>67</v>
      </c>
    </row>
    <row r="20" spans="1:12" ht="57.6">
      <c r="A20" s="5">
        <v>12</v>
      </c>
      <c r="B20" s="8" t="s">
        <v>63</v>
      </c>
      <c r="C20" s="9" t="s">
        <v>28</v>
      </c>
      <c r="D20" s="9">
        <v>1</v>
      </c>
      <c r="E20" s="9"/>
      <c r="F20" s="10" t="s">
        <v>1987</v>
      </c>
      <c r="G20" s="10" t="s">
        <v>1988</v>
      </c>
      <c r="H20" s="8" t="s">
        <v>69</v>
      </c>
      <c r="I20" s="9" t="s">
        <v>70</v>
      </c>
      <c r="J20" s="9">
        <v>30</v>
      </c>
      <c r="K20" s="9" t="s">
        <v>3250</v>
      </c>
      <c r="L20" s="9" t="s">
        <v>67</v>
      </c>
    </row>
    <row r="21" spans="1:12" ht="57.6">
      <c r="A21" s="5">
        <v>13</v>
      </c>
      <c r="B21" s="8" t="s">
        <v>71</v>
      </c>
      <c r="C21" s="9" t="s">
        <v>34</v>
      </c>
      <c r="D21" s="9">
        <v>1</v>
      </c>
      <c r="E21" s="9"/>
      <c r="F21" s="10" t="s">
        <v>1989</v>
      </c>
      <c r="G21" s="10"/>
      <c r="H21" s="8" t="s">
        <v>73</v>
      </c>
      <c r="I21" s="9" t="s">
        <v>74</v>
      </c>
      <c r="J21" s="9">
        <v>60</v>
      </c>
      <c r="K21" s="9" t="s">
        <v>3250</v>
      </c>
      <c r="L21" s="9" t="s">
        <v>75</v>
      </c>
    </row>
    <row r="22" spans="1:12" ht="57.6">
      <c r="A22" s="5">
        <v>14</v>
      </c>
      <c r="B22" s="8" t="s">
        <v>76</v>
      </c>
      <c r="C22" s="9" t="s">
        <v>34</v>
      </c>
      <c r="D22" s="9">
        <v>1</v>
      </c>
      <c r="E22" s="9"/>
      <c r="F22" s="10" t="s">
        <v>1990</v>
      </c>
      <c r="G22" s="10" t="s">
        <v>1991</v>
      </c>
      <c r="H22" s="8" t="s">
        <v>78</v>
      </c>
      <c r="I22" s="9" t="s">
        <v>79</v>
      </c>
      <c r="J22" s="9">
        <v>80</v>
      </c>
      <c r="K22" s="9" t="s">
        <v>3250</v>
      </c>
      <c r="L22" s="9" t="s">
        <v>26</v>
      </c>
    </row>
    <row r="23" spans="1:12" ht="57.6">
      <c r="A23" s="5">
        <v>15</v>
      </c>
      <c r="B23" s="8" t="s">
        <v>1992</v>
      </c>
      <c r="C23" s="9" t="s">
        <v>28</v>
      </c>
      <c r="D23" s="9">
        <v>1</v>
      </c>
      <c r="E23" s="9"/>
      <c r="F23" s="10" t="s">
        <v>1993</v>
      </c>
      <c r="G23" s="10" t="s">
        <v>1994</v>
      </c>
      <c r="H23" s="8" t="s">
        <v>1995</v>
      </c>
      <c r="I23" s="9" t="s">
        <v>1996</v>
      </c>
      <c r="J23" s="9">
        <v>10</v>
      </c>
      <c r="K23" s="9" t="s">
        <v>3249</v>
      </c>
      <c r="L23" s="9" t="s">
        <v>26</v>
      </c>
    </row>
    <row r="24" spans="1:12" ht="57.6">
      <c r="A24" s="5">
        <v>16</v>
      </c>
      <c r="B24" s="8" t="s">
        <v>80</v>
      </c>
      <c r="C24" s="9" t="s">
        <v>34</v>
      </c>
      <c r="D24" s="9">
        <v>2</v>
      </c>
      <c r="E24" s="9"/>
      <c r="F24" s="10" t="s">
        <v>1990</v>
      </c>
      <c r="G24" s="10" t="s">
        <v>1997</v>
      </c>
      <c r="H24" s="8" t="s">
        <v>41</v>
      </c>
      <c r="I24" s="9" t="s">
        <v>82</v>
      </c>
      <c r="J24" s="9">
        <v>72</v>
      </c>
      <c r="K24" s="9" t="s">
        <v>3250</v>
      </c>
      <c r="L24" s="9" t="s">
        <v>26</v>
      </c>
    </row>
    <row r="25" spans="1:12" ht="57.6">
      <c r="A25" s="5">
        <v>17</v>
      </c>
      <c r="B25" s="8" t="s">
        <v>83</v>
      </c>
      <c r="C25" s="9" t="s">
        <v>34</v>
      </c>
      <c r="D25" s="9">
        <v>1</v>
      </c>
      <c r="E25" s="9"/>
      <c r="F25" s="10" t="s">
        <v>1998</v>
      </c>
      <c r="G25" s="10" t="s">
        <v>1999</v>
      </c>
      <c r="H25" s="8" t="s">
        <v>85</v>
      </c>
      <c r="I25" s="9" t="s">
        <v>86</v>
      </c>
      <c r="J25" s="9">
        <v>6</v>
      </c>
      <c r="K25" s="9" t="s">
        <v>3249</v>
      </c>
      <c r="L25" s="9" t="s">
        <v>26</v>
      </c>
    </row>
    <row r="26" spans="1:12" ht="57.6">
      <c r="A26" s="5">
        <v>18</v>
      </c>
      <c r="B26" s="8" t="s">
        <v>87</v>
      </c>
      <c r="C26" s="9" t="s">
        <v>34</v>
      </c>
      <c r="D26" s="9">
        <v>1</v>
      </c>
      <c r="E26" s="9"/>
      <c r="F26" s="10" t="s">
        <v>2000</v>
      </c>
      <c r="G26" s="10" t="s">
        <v>1999</v>
      </c>
      <c r="H26" s="8" t="s">
        <v>89</v>
      </c>
      <c r="I26" s="9" t="s">
        <v>90</v>
      </c>
      <c r="J26" s="9">
        <v>16</v>
      </c>
      <c r="K26" s="9" t="s">
        <v>3250</v>
      </c>
      <c r="L26" s="9" t="s">
        <v>91</v>
      </c>
    </row>
    <row r="27" spans="1:12" ht="57.6">
      <c r="A27" s="5">
        <v>19</v>
      </c>
      <c r="B27" s="8" t="s">
        <v>92</v>
      </c>
      <c r="C27" s="9" t="s">
        <v>28</v>
      </c>
      <c r="D27" s="9">
        <v>1</v>
      </c>
      <c r="E27" s="9"/>
      <c r="F27" s="10" t="s">
        <v>2001</v>
      </c>
      <c r="G27" s="10" t="s">
        <v>2002</v>
      </c>
      <c r="H27" s="8" t="s">
        <v>95</v>
      </c>
      <c r="I27" s="9" t="s">
        <v>96</v>
      </c>
      <c r="J27" s="9">
        <v>12</v>
      </c>
      <c r="K27" s="9" t="s">
        <v>3249</v>
      </c>
      <c r="L27" s="9" t="s">
        <v>97</v>
      </c>
    </row>
    <row r="28" spans="1:12" ht="57.6">
      <c r="A28" s="5">
        <v>20</v>
      </c>
      <c r="B28" s="8" t="s">
        <v>98</v>
      </c>
      <c r="C28" s="9" t="s">
        <v>34</v>
      </c>
      <c r="D28" s="9">
        <v>1</v>
      </c>
      <c r="E28" s="9"/>
      <c r="F28" s="10" t="s">
        <v>2003</v>
      </c>
      <c r="G28" s="10" t="s">
        <v>2004</v>
      </c>
      <c r="H28" s="8" t="s">
        <v>100</v>
      </c>
      <c r="I28" s="9" t="s">
        <v>101</v>
      </c>
      <c r="J28" s="9">
        <v>18</v>
      </c>
      <c r="K28" s="99" t="s">
        <v>3250</v>
      </c>
      <c r="L28" s="9" t="s">
        <v>102</v>
      </c>
    </row>
    <row r="29" spans="1:12" ht="57.6">
      <c r="A29" s="5">
        <v>21</v>
      </c>
      <c r="B29" s="8" t="s">
        <v>103</v>
      </c>
      <c r="C29" s="99" t="s">
        <v>28</v>
      </c>
      <c r="D29" s="9">
        <v>1</v>
      </c>
      <c r="E29" s="9"/>
      <c r="F29" s="10" t="s">
        <v>2005</v>
      </c>
      <c r="G29" s="10" t="s">
        <v>2006</v>
      </c>
      <c r="H29" s="8" t="s">
        <v>105</v>
      </c>
      <c r="I29" s="99" t="s">
        <v>3256</v>
      </c>
      <c r="J29" s="9">
        <v>5</v>
      </c>
      <c r="K29" s="99" t="s">
        <v>3249</v>
      </c>
      <c r="L29" s="9" t="s">
        <v>107</v>
      </c>
    </row>
    <row r="30" spans="1:12" ht="57.6">
      <c r="A30" s="5">
        <v>22</v>
      </c>
      <c r="B30" s="8" t="s">
        <v>108</v>
      </c>
      <c r="C30" s="9" t="s">
        <v>34</v>
      </c>
      <c r="D30" s="9">
        <v>1</v>
      </c>
      <c r="E30" s="9"/>
      <c r="F30" s="10" t="s">
        <v>2007</v>
      </c>
      <c r="G30" s="10" t="s">
        <v>2008</v>
      </c>
      <c r="H30" s="8" t="s">
        <v>110</v>
      </c>
      <c r="I30" s="9" t="s">
        <v>111</v>
      </c>
      <c r="J30" s="9">
        <v>12</v>
      </c>
      <c r="K30" s="99" t="s">
        <v>3250</v>
      </c>
      <c r="L30" s="9" t="s">
        <v>75</v>
      </c>
    </row>
    <row r="31" spans="1:12" ht="72">
      <c r="A31" s="5">
        <v>23</v>
      </c>
      <c r="B31" s="8" t="s">
        <v>112</v>
      </c>
      <c r="C31" s="9" t="s">
        <v>34</v>
      </c>
      <c r="D31" s="9">
        <v>1</v>
      </c>
      <c r="E31" s="9"/>
      <c r="F31" s="10" t="s">
        <v>2009</v>
      </c>
      <c r="G31" s="10" t="s">
        <v>2010</v>
      </c>
      <c r="H31" s="8" t="s">
        <v>114</v>
      </c>
      <c r="I31" s="9" t="s">
        <v>115</v>
      </c>
      <c r="J31" s="9">
        <v>36</v>
      </c>
      <c r="K31" s="99" t="s">
        <v>3250</v>
      </c>
      <c r="L31" s="9" t="s">
        <v>116</v>
      </c>
    </row>
    <row r="32" spans="1:12" ht="57.6">
      <c r="A32" s="5">
        <v>24</v>
      </c>
      <c r="B32" s="100" t="s">
        <v>3276</v>
      </c>
      <c r="C32" s="9" t="s">
        <v>34</v>
      </c>
      <c r="D32" s="9">
        <v>3</v>
      </c>
      <c r="E32" s="9"/>
      <c r="F32" s="10" t="s">
        <v>2011</v>
      </c>
      <c r="G32" s="10" t="s">
        <v>1999</v>
      </c>
      <c r="H32" s="8" t="s">
        <v>119</v>
      </c>
      <c r="I32" s="9" t="s">
        <v>120</v>
      </c>
      <c r="J32" s="9">
        <v>12</v>
      </c>
      <c r="K32" s="99" t="s">
        <v>3250</v>
      </c>
      <c r="L32" s="9" t="s">
        <v>121</v>
      </c>
    </row>
    <row r="33" spans="1:12" ht="57.6">
      <c r="A33" s="5">
        <v>25</v>
      </c>
      <c r="B33" s="100" t="s">
        <v>3275</v>
      </c>
      <c r="C33" s="9" t="s">
        <v>34</v>
      </c>
      <c r="D33" s="9">
        <v>2</v>
      </c>
      <c r="E33" s="9"/>
      <c r="F33" s="10" t="s">
        <v>2012</v>
      </c>
      <c r="G33" s="10" t="s">
        <v>2013</v>
      </c>
      <c r="H33" s="8" t="s">
        <v>124</v>
      </c>
      <c r="I33" s="9" t="s">
        <v>3251</v>
      </c>
      <c r="J33" s="9">
        <v>12</v>
      </c>
      <c r="K33" s="99" t="s">
        <v>3250</v>
      </c>
      <c r="L33" s="9" t="s">
        <v>121</v>
      </c>
    </row>
    <row r="34" spans="1:12" ht="57.6">
      <c r="A34" s="5">
        <v>26</v>
      </c>
      <c r="B34" s="100" t="s">
        <v>3275</v>
      </c>
      <c r="C34" s="9" t="s">
        <v>34</v>
      </c>
      <c r="D34" s="9">
        <v>1</v>
      </c>
      <c r="E34" s="9"/>
      <c r="F34" s="10" t="s">
        <v>2014</v>
      </c>
      <c r="G34" s="10" t="s">
        <v>2015</v>
      </c>
      <c r="H34" s="8" t="s">
        <v>124</v>
      </c>
      <c r="I34" s="99" t="s">
        <v>3252</v>
      </c>
      <c r="J34" s="9">
        <v>12</v>
      </c>
      <c r="K34" s="99" t="s">
        <v>3250</v>
      </c>
      <c r="L34" s="9" t="s">
        <v>121</v>
      </c>
    </row>
    <row r="35" spans="1:12" ht="72">
      <c r="A35" s="5">
        <v>27</v>
      </c>
      <c r="B35" s="8" t="s">
        <v>129</v>
      </c>
      <c r="C35" s="9" t="s">
        <v>34</v>
      </c>
      <c r="D35" s="9">
        <v>1</v>
      </c>
      <c r="E35" s="9"/>
      <c r="F35" s="10" t="s">
        <v>2016</v>
      </c>
      <c r="G35" s="10" t="s">
        <v>2017</v>
      </c>
      <c r="H35" s="8" t="s">
        <v>131</v>
      </c>
      <c r="I35" s="99" t="s">
        <v>3253</v>
      </c>
      <c r="J35" s="9">
        <v>18</v>
      </c>
      <c r="K35" s="99" t="s">
        <v>3250</v>
      </c>
      <c r="L35" s="9" t="s">
        <v>133</v>
      </c>
    </row>
    <row r="36" spans="1:12" ht="72">
      <c r="A36" s="5">
        <v>28</v>
      </c>
      <c r="B36" s="8" t="s">
        <v>134</v>
      </c>
      <c r="C36" s="9" t="s">
        <v>34</v>
      </c>
      <c r="D36" s="9">
        <v>1</v>
      </c>
      <c r="E36" s="9"/>
      <c r="F36" s="10" t="s">
        <v>135</v>
      </c>
      <c r="G36" s="10" t="s">
        <v>2018</v>
      </c>
      <c r="H36" s="8" t="s">
        <v>136</v>
      </c>
      <c r="I36" s="99" t="s">
        <v>3254</v>
      </c>
      <c r="J36" s="9">
        <v>30</v>
      </c>
      <c r="K36" s="99" t="s">
        <v>3250</v>
      </c>
      <c r="L36" s="9" t="s">
        <v>138</v>
      </c>
    </row>
    <row r="37" spans="1:12" ht="72">
      <c r="A37" s="5">
        <v>29</v>
      </c>
      <c r="B37" s="8" t="s">
        <v>139</v>
      </c>
      <c r="C37" s="9" t="s">
        <v>34</v>
      </c>
      <c r="D37" s="9">
        <v>1</v>
      </c>
      <c r="E37" s="9"/>
      <c r="F37" s="10" t="s">
        <v>140</v>
      </c>
      <c r="G37" s="10" t="s">
        <v>2019</v>
      </c>
      <c r="H37" s="8" t="s">
        <v>141</v>
      </c>
      <c r="I37" s="99" t="s">
        <v>3255</v>
      </c>
      <c r="J37" s="9">
        <v>15</v>
      </c>
      <c r="K37" s="99" t="s">
        <v>3250</v>
      </c>
      <c r="L37" s="9" t="s">
        <v>138</v>
      </c>
    </row>
    <row r="38" spans="1:12" ht="72">
      <c r="A38" s="5">
        <v>30</v>
      </c>
      <c r="B38" s="8" t="s">
        <v>143</v>
      </c>
      <c r="C38" s="99" t="s">
        <v>28</v>
      </c>
      <c r="D38" s="9">
        <v>1</v>
      </c>
      <c r="E38" s="9"/>
      <c r="F38" s="10" t="s">
        <v>144</v>
      </c>
      <c r="G38" s="10" t="s">
        <v>2020</v>
      </c>
      <c r="H38" s="8" t="s">
        <v>145</v>
      </c>
      <c r="I38" s="99" t="s">
        <v>3257</v>
      </c>
      <c r="J38" s="9">
        <v>4</v>
      </c>
      <c r="K38" s="99" t="s">
        <v>3249</v>
      </c>
      <c r="L38" s="9" t="s">
        <v>147</v>
      </c>
    </row>
    <row r="39" spans="1:12" ht="72">
      <c r="A39" s="5">
        <v>31</v>
      </c>
      <c r="B39" s="8" t="s">
        <v>148</v>
      </c>
      <c r="C39" s="9" t="s">
        <v>28</v>
      </c>
      <c r="D39" s="9">
        <v>1</v>
      </c>
      <c r="E39" s="9"/>
      <c r="F39" s="10" t="s">
        <v>149</v>
      </c>
      <c r="G39" s="10" t="s">
        <v>2021</v>
      </c>
      <c r="H39" s="8" t="s">
        <v>150</v>
      </c>
      <c r="I39" s="99" t="s">
        <v>3258</v>
      </c>
      <c r="J39" s="9">
        <v>10</v>
      </c>
      <c r="K39" s="99" t="s">
        <v>3250</v>
      </c>
      <c r="L39" s="9" t="s">
        <v>152</v>
      </c>
    </row>
    <row r="40" spans="1:12" ht="72">
      <c r="A40" s="5">
        <v>32</v>
      </c>
      <c r="B40" s="8" t="s">
        <v>153</v>
      </c>
      <c r="C40" s="9" t="s">
        <v>28</v>
      </c>
      <c r="D40" s="9">
        <v>1</v>
      </c>
      <c r="E40" s="9"/>
      <c r="F40" s="10" t="s">
        <v>154</v>
      </c>
      <c r="G40" s="10" t="s">
        <v>2022</v>
      </c>
      <c r="H40" s="8" t="s">
        <v>155</v>
      </c>
      <c r="I40" s="99" t="s">
        <v>3259</v>
      </c>
      <c r="J40" s="9">
        <v>18</v>
      </c>
      <c r="K40" s="99" t="s">
        <v>3250</v>
      </c>
      <c r="L40" s="9" t="s">
        <v>157</v>
      </c>
    </row>
    <row r="41" spans="1:12" ht="72">
      <c r="A41" s="5">
        <v>33</v>
      </c>
      <c r="B41" s="8" t="s">
        <v>158</v>
      </c>
      <c r="C41" s="9" t="s">
        <v>28</v>
      </c>
      <c r="D41" s="9">
        <v>1</v>
      </c>
      <c r="E41" s="9"/>
      <c r="F41" s="10" t="s">
        <v>2023</v>
      </c>
      <c r="G41" s="10" t="s">
        <v>2024</v>
      </c>
      <c r="H41" s="8" t="s">
        <v>160</v>
      </c>
      <c r="I41" s="99" t="s">
        <v>3260</v>
      </c>
      <c r="J41" s="9">
        <v>18</v>
      </c>
      <c r="K41" s="99" t="s">
        <v>3250</v>
      </c>
      <c r="L41" s="9" t="s">
        <v>162</v>
      </c>
    </row>
    <row r="42" spans="1:12" ht="72">
      <c r="A42" s="5">
        <v>34</v>
      </c>
      <c r="B42" s="8" t="s">
        <v>163</v>
      </c>
      <c r="C42" s="9" t="s">
        <v>28</v>
      </c>
      <c r="D42" s="9">
        <v>2</v>
      </c>
      <c r="E42" s="9"/>
      <c r="F42" s="10" t="s">
        <v>2025</v>
      </c>
      <c r="G42" s="10" t="s">
        <v>2026</v>
      </c>
      <c r="H42" s="8" t="s">
        <v>160</v>
      </c>
      <c r="I42" s="99" t="s">
        <v>3261</v>
      </c>
      <c r="J42" s="9">
        <v>12</v>
      </c>
      <c r="K42" s="99" t="s">
        <v>3250</v>
      </c>
      <c r="L42" s="9" t="s">
        <v>162</v>
      </c>
    </row>
    <row r="43" spans="1:12" ht="72">
      <c r="A43" s="5">
        <v>35</v>
      </c>
      <c r="B43" s="8" t="s">
        <v>166</v>
      </c>
      <c r="C43" s="9" t="s">
        <v>28</v>
      </c>
      <c r="D43" s="9">
        <v>3</v>
      </c>
      <c r="E43" s="9"/>
      <c r="F43" s="10" t="s">
        <v>2027</v>
      </c>
      <c r="G43" s="10" t="s">
        <v>2028</v>
      </c>
      <c r="H43" s="8" t="s">
        <v>160</v>
      </c>
      <c r="I43" s="99" t="s">
        <v>3262</v>
      </c>
      <c r="J43" s="9">
        <v>12</v>
      </c>
      <c r="K43" s="99" t="s">
        <v>3250</v>
      </c>
      <c r="L43" s="9" t="s">
        <v>162</v>
      </c>
    </row>
    <row r="44" spans="1:12" ht="72">
      <c r="A44" s="5">
        <v>36</v>
      </c>
      <c r="B44" s="8" t="s">
        <v>169</v>
      </c>
      <c r="C44" s="9" t="s">
        <v>28</v>
      </c>
      <c r="D44" s="9">
        <v>4</v>
      </c>
      <c r="E44" s="9"/>
      <c r="F44" s="10" t="s">
        <v>2029</v>
      </c>
      <c r="G44" s="10" t="s">
        <v>2030</v>
      </c>
      <c r="H44" s="8" t="s">
        <v>160</v>
      </c>
      <c r="I44" s="99" t="s">
        <v>3263</v>
      </c>
      <c r="J44" s="9">
        <v>12</v>
      </c>
      <c r="K44" s="99" t="s">
        <v>3250</v>
      </c>
      <c r="L44" s="9" t="s">
        <v>162</v>
      </c>
    </row>
    <row r="45" spans="1:12" ht="72">
      <c r="A45" s="5">
        <v>37</v>
      </c>
      <c r="B45" s="8" t="s">
        <v>172</v>
      </c>
      <c r="C45" s="9" t="s">
        <v>28</v>
      </c>
      <c r="D45" s="9">
        <v>5</v>
      </c>
      <c r="E45" s="9"/>
      <c r="F45" s="10" t="s">
        <v>2031</v>
      </c>
      <c r="G45" s="10" t="s">
        <v>2032</v>
      </c>
      <c r="H45" s="8" t="s">
        <v>160</v>
      </c>
      <c r="I45" s="99" t="s">
        <v>3264</v>
      </c>
      <c r="J45" s="9">
        <v>30</v>
      </c>
      <c r="K45" s="99" t="s">
        <v>3250</v>
      </c>
      <c r="L45" s="9" t="s">
        <v>162</v>
      </c>
    </row>
    <row r="46" spans="1:12" ht="72">
      <c r="A46" s="5">
        <v>38</v>
      </c>
      <c r="B46" s="8" t="s">
        <v>175</v>
      </c>
      <c r="C46" s="9" t="s">
        <v>28</v>
      </c>
      <c r="D46" s="9">
        <v>6</v>
      </c>
      <c r="E46" s="9"/>
      <c r="F46" s="10" t="s">
        <v>2033</v>
      </c>
      <c r="G46" s="10" t="s">
        <v>2034</v>
      </c>
      <c r="H46" s="8" t="s">
        <v>160</v>
      </c>
      <c r="I46" s="99" t="s">
        <v>3265</v>
      </c>
      <c r="J46" s="9">
        <v>12</v>
      </c>
      <c r="K46" s="99" t="s">
        <v>3250</v>
      </c>
      <c r="L46" s="9" t="s">
        <v>162</v>
      </c>
    </row>
    <row r="47" spans="1:12" ht="72">
      <c r="A47" s="5">
        <v>39</v>
      </c>
      <c r="B47" s="8" t="s">
        <v>178</v>
      </c>
      <c r="C47" s="9" t="s">
        <v>28</v>
      </c>
      <c r="D47" s="9">
        <v>7</v>
      </c>
      <c r="E47" s="9"/>
      <c r="F47" s="10" t="s">
        <v>2035</v>
      </c>
      <c r="G47" s="10" t="s">
        <v>2036</v>
      </c>
      <c r="H47" s="8" t="s">
        <v>160</v>
      </c>
      <c r="I47" s="99" t="s">
        <v>3266</v>
      </c>
      <c r="J47" s="9">
        <v>12</v>
      </c>
      <c r="K47" s="99" t="s">
        <v>3250</v>
      </c>
      <c r="L47" s="9" t="s">
        <v>162</v>
      </c>
    </row>
    <row r="48" spans="1:12" ht="72">
      <c r="A48" s="5">
        <v>40</v>
      </c>
      <c r="B48" s="8" t="s">
        <v>181</v>
      </c>
      <c r="C48" s="9" t="s">
        <v>28</v>
      </c>
      <c r="D48" s="9">
        <v>1</v>
      </c>
      <c r="E48" s="9"/>
      <c r="F48" s="10" t="s">
        <v>2037</v>
      </c>
      <c r="G48" s="10" t="s">
        <v>2038</v>
      </c>
      <c r="H48" s="8" t="s">
        <v>183</v>
      </c>
      <c r="I48" s="9" t="s">
        <v>184</v>
      </c>
      <c r="J48" s="9">
        <v>24</v>
      </c>
      <c r="K48" s="99" t="s">
        <v>3250</v>
      </c>
      <c r="L48" s="9" t="s">
        <v>185</v>
      </c>
    </row>
    <row r="49" spans="1:12" ht="57.6">
      <c r="A49" s="5">
        <v>41</v>
      </c>
      <c r="B49" s="8" t="s">
        <v>186</v>
      </c>
      <c r="C49" s="9" t="s">
        <v>28</v>
      </c>
      <c r="D49" s="9">
        <v>1</v>
      </c>
      <c r="E49" s="9"/>
      <c r="F49" s="10" t="s">
        <v>2039</v>
      </c>
      <c r="G49" s="10"/>
      <c r="H49" s="8" t="s">
        <v>188</v>
      </c>
      <c r="I49" s="9" t="s">
        <v>189</v>
      </c>
      <c r="J49" s="9">
        <v>40</v>
      </c>
      <c r="K49" s="99" t="s">
        <v>3250</v>
      </c>
      <c r="L49" s="9" t="s">
        <v>190</v>
      </c>
    </row>
    <row r="50" spans="1:12" ht="57.6">
      <c r="A50" s="5">
        <v>42</v>
      </c>
      <c r="B50" s="8" t="s">
        <v>191</v>
      </c>
      <c r="C50" s="9" t="s">
        <v>28</v>
      </c>
      <c r="D50" s="9">
        <v>1</v>
      </c>
      <c r="E50" s="9"/>
      <c r="F50" s="10" t="s">
        <v>2040</v>
      </c>
      <c r="G50" s="10" t="s">
        <v>2041</v>
      </c>
      <c r="H50" s="8" t="s">
        <v>193</v>
      </c>
      <c r="I50" s="9" t="s">
        <v>194</v>
      </c>
      <c r="J50" s="9">
        <v>90</v>
      </c>
      <c r="K50" s="99" t="s">
        <v>3250</v>
      </c>
      <c r="L50" s="9" t="s">
        <v>26</v>
      </c>
    </row>
    <row r="51" spans="1:12" ht="72">
      <c r="A51" s="5">
        <v>43</v>
      </c>
      <c r="B51" s="8" t="s">
        <v>195</v>
      </c>
      <c r="C51" s="9" t="s">
        <v>28</v>
      </c>
      <c r="D51" s="9">
        <v>1</v>
      </c>
      <c r="E51" s="9"/>
      <c r="F51" s="10" t="s">
        <v>2042</v>
      </c>
      <c r="G51" s="10" t="s">
        <v>2043</v>
      </c>
      <c r="H51" s="8" t="s">
        <v>197</v>
      </c>
      <c r="I51" s="9" t="s">
        <v>198</v>
      </c>
      <c r="J51" s="9">
        <v>120</v>
      </c>
      <c r="K51" s="99" t="s">
        <v>3250</v>
      </c>
      <c r="L51" s="9" t="s">
        <v>199</v>
      </c>
    </row>
    <row r="52" spans="1:12" ht="57.6">
      <c r="A52" s="5">
        <v>44</v>
      </c>
      <c r="B52" s="8" t="s">
        <v>15</v>
      </c>
      <c r="C52" s="9" t="s">
        <v>28</v>
      </c>
      <c r="D52" s="9">
        <v>1</v>
      </c>
      <c r="E52" s="9"/>
      <c r="F52" s="10" t="s">
        <v>200</v>
      </c>
      <c r="G52" s="10" t="s">
        <v>2044</v>
      </c>
      <c r="H52" s="8" t="s">
        <v>201</v>
      </c>
      <c r="I52" s="9" t="s">
        <v>202</v>
      </c>
      <c r="J52" s="9">
        <v>6</v>
      </c>
      <c r="K52" s="9" t="s">
        <v>3249</v>
      </c>
      <c r="L52" s="9" t="s">
        <v>203</v>
      </c>
    </row>
    <row r="53" spans="1:12" ht="72">
      <c r="A53" s="5">
        <v>45</v>
      </c>
      <c r="B53" s="8" t="s">
        <v>2045</v>
      </c>
      <c r="C53" s="9" t="s">
        <v>28</v>
      </c>
      <c r="D53" s="9">
        <v>1</v>
      </c>
      <c r="E53" s="9"/>
      <c r="F53" s="17" t="s">
        <v>2046</v>
      </c>
      <c r="G53" s="10" t="s">
        <v>2047</v>
      </c>
      <c r="H53" s="8" t="s">
        <v>2048</v>
      </c>
      <c r="I53" s="99" t="s">
        <v>3267</v>
      </c>
      <c r="J53" s="9">
        <v>18</v>
      </c>
      <c r="K53" s="9" t="s">
        <v>3250</v>
      </c>
      <c r="L53" s="9" t="s">
        <v>75</v>
      </c>
    </row>
    <row r="54" spans="1:12" ht="72">
      <c r="A54" s="5">
        <v>46</v>
      </c>
      <c r="B54" s="8" t="s">
        <v>2049</v>
      </c>
      <c r="C54" s="9" t="s">
        <v>28</v>
      </c>
      <c r="D54" s="9">
        <v>1</v>
      </c>
      <c r="E54" s="18"/>
      <c r="F54" s="17" t="s">
        <v>2050</v>
      </c>
      <c r="G54" s="10" t="s">
        <v>2051</v>
      </c>
      <c r="H54" s="8" t="s">
        <v>2052</v>
      </c>
      <c r="I54" s="99" t="s">
        <v>3268</v>
      </c>
      <c r="J54" s="9">
        <v>16</v>
      </c>
      <c r="K54" s="9" t="s">
        <v>3250</v>
      </c>
      <c r="L54" s="9" t="s">
        <v>75</v>
      </c>
    </row>
    <row r="55" spans="1:12" ht="72">
      <c r="A55" s="5">
        <v>47</v>
      </c>
      <c r="B55" s="8" t="s">
        <v>2053</v>
      </c>
      <c r="C55" s="9" t="s">
        <v>28</v>
      </c>
      <c r="D55" s="9">
        <v>1</v>
      </c>
      <c r="E55" s="9"/>
      <c r="F55" s="19" t="s">
        <v>2054</v>
      </c>
      <c r="G55" s="10" t="s">
        <v>2055</v>
      </c>
      <c r="H55" s="8" t="s">
        <v>2056</v>
      </c>
      <c r="I55" s="99" t="s">
        <v>3269</v>
      </c>
      <c r="J55" s="9">
        <v>6</v>
      </c>
      <c r="K55" s="9" t="s">
        <v>3249</v>
      </c>
      <c r="L55" s="9" t="s">
        <v>2057</v>
      </c>
    </row>
    <row r="56" spans="1:12" ht="72">
      <c r="A56" s="5">
        <v>48</v>
      </c>
      <c r="B56" s="8" t="s">
        <v>2058</v>
      </c>
      <c r="C56" s="9" t="s">
        <v>28</v>
      </c>
      <c r="D56" s="9">
        <v>1</v>
      </c>
      <c r="E56" s="9"/>
      <c r="F56" s="19" t="s">
        <v>2059</v>
      </c>
      <c r="G56" s="10" t="s">
        <v>2060</v>
      </c>
      <c r="H56" s="8" t="s">
        <v>2061</v>
      </c>
      <c r="I56" s="99" t="s">
        <v>3270</v>
      </c>
      <c r="J56" s="9">
        <v>22</v>
      </c>
      <c r="K56" s="99" t="s">
        <v>3250</v>
      </c>
      <c r="L56" s="9" t="s">
        <v>75</v>
      </c>
    </row>
    <row r="57" spans="1:12" ht="72">
      <c r="A57" s="5">
        <v>49</v>
      </c>
      <c r="B57" s="8" t="s">
        <v>2062</v>
      </c>
      <c r="C57" s="9" t="s">
        <v>28</v>
      </c>
      <c r="D57" s="9">
        <v>1</v>
      </c>
      <c r="E57" s="9"/>
      <c r="F57" s="20" t="s">
        <v>2063</v>
      </c>
      <c r="G57" s="10" t="s">
        <v>2064</v>
      </c>
      <c r="H57" s="8" t="s">
        <v>2065</v>
      </c>
      <c r="I57" s="99" t="s">
        <v>3271</v>
      </c>
      <c r="J57" s="9">
        <v>150</v>
      </c>
      <c r="K57" s="99" t="s">
        <v>3250</v>
      </c>
      <c r="L57" s="9" t="s">
        <v>2066</v>
      </c>
    </row>
    <row r="58" spans="1:12" ht="72">
      <c r="A58" s="5">
        <v>50</v>
      </c>
      <c r="B58" s="8" t="s">
        <v>2067</v>
      </c>
      <c r="C58" s="9" t="s">
        <v>28</v>
      </c>
      <c r="D58" s="9">
        <v>1</v>
      </c>
      <c r="E58" s="10"/>
      <c r="F58" s="3" t="s">
        <v>2068</v>
      </c>
      <c r="G58" s="10" t="s">
        <v>2069</v>
      </c>
      <c r="H58" s="8" t="s">
        <v>2070</v>
      </c>
      <c r="I58" s="99" t="s">
        <v>3272</v>
      </c>
      <c r="J58" s="9">
        <v>150</v>
      </c>
      <c r="K58" s="99" t="s">
        <v>3250</v>
      </c>
      <c r="L58" s="9" t="s">
        <v>26</v>
      </c>
    </row>
    <row r="59" spans="1:12" ht="72">
      <c r="A59" s="5">
        <v>51</v>
      </c>
      <c r="B59" s="8" t="s">
        <v>2067</v>
      </c>
      <c r="C59" s="9" t="s">
        <v>28</v>
      </c>
      <c r="D59" s="9">
        <v>2</v>
      </c>
      <c r="E59" s="9"/>
      <c r="F59" s="10" t="s">
        <v>2071</v>
      </c>
      <c r="G59" s="10" t="s">
        <v>2072</v>
      </c>
      <c r="H59" s="8" t="s">
        <v>2070</v>
      </c>
      <c r="I59" s="99" t="s">
        <v>3277</v>
      </c>
      <c r="J59" s="9">
        <v>150</v>
      </c>
      <c r="K59" s="99" t="s">
        <v>3250</v>
      </c>
      <c r="L59" s="9" t="s">
        <v>26</v>
      </c>
    </row>
    <row r="60" spans="1:12" ht="72">
      <c r="A60" s="5">
        <v>52</v>
      </c>
      <c r="B60" s="8" t="s">
        <v>2073</v>
      </c>
      <c r="C60" s="9" t="s">
        <v>28</v>
      </c>
      <c r="D60" s="9">
        <v>1</v>
      </c>
      <c r="E60" s="9"/>
      <c r="F60" s="10" t="s">
        <v>2074</v>
      </c>
      <c r="G60" s="10" t="s">
        <v>2075</v>
      </c>
      <c r="H60" s="8" t="s">
        <v>2076</v>
      </c>
      <c r="I60" s="99" t="s">
        <v>3278</v>
      </c>
      <c r="J60" s="9">
        <v>20</v>
      </c>
      <c r="K60" s="99" t="s">
        <v>3250</v>
      </c>
      <c r="L60" s="9" t="s">
        <v>2077</v>
      </c>
    </row>
    <row r="61" spans="1:12" ht="57.6">
      <c r="A61" s="5">
        <v>53</v>
      </c>
      <c r="B61" s="8" t="s">
        <v>2078</v>
      </c>
      <c r="C61" s="9" t="s">
        <v>28</v>
      </c>
      <c r="D61" s="9">
        <v>1</v>
      </c>
      <c r="E61" s="9"/>
      <c r="F61" s="10" t="s">
        <v>2079</v>
      </c>
      <c r="G61" s="10"/>
      <c r="H61" s="8" t="s">
        <v>2080</v>
      </c>
      <c r="I61" s="99" t="s">
        <v>3279</v>
      </c>
      <c r="J61" s="9">
        <v>12</v>
      </c>
      <c r="K61" s="99" t="s">
        <v>3250</v>
      </c>
      <c r="L61" s="9" t="s">
        <v>2081</v>
      </c>
    </row>
    <row r="62" spans="1:12" ht="72">
      <c r="A62" s="5">
        <v>54</v>
      </c>
      <c r="B62" s="8" t="s">
        <v>2082</v>
      </c>
      <c r="C62" s="9" t="s">
        <v>28</v>
      </c>
      <c r="D62" s="9">
        <v>1</v>
      </c>
      <c r="E62" s="9"/>
      <c r="F62" s="10" t="s">
        <v>2083</v>
      </c>
      <c r="G62" s="10" t="s">
        <v>2084</v>
      </c>
      <c r="H62" s="8" t="s">
        <v>2085</v>
      </c>
      <c r="I62" s="99" t="s">
        <v>3280</v>
      </c>
      <c r="J62" s="9">
        <v>55</v>
      </c>
      <c r="K62" s="99" t="s">
        <v>3250</v>
      </c>
      <c r="L62" s="9" t="s">
        <v>1268</v>
      </c>
    </row>
    <row r="63" spans="1:12" ht="72">
      <c r="A63" s="5">
        <v>55</v>
      </c>
      <c r="B63" s="8" t="s">
        <v>2086</v>
      </c>
      <c r="C63" s="9" t="s">
        <v>28</v>
      </c>
      <c r="D63" s="9">
        <v>2</v>
      </c>
      <c r="E63" s="9"/>
      <c r="F63" s="10" t="s">
        <v>2087</v>
      </c>
      <c r="G63" s="10" t="s">
        <v>2088</v>
      </c>
      <c r="H63" s="8" t="s">
        <v>2089</v>
      </c>
      <c r="I63" s="9" t="s">
        <v>2090</v>
      </c>
      <c r="J63" s="9">
        <v>55</v>
      </c>
      <c r="K63" s="99" t="s">
        <v>3250</v>
      </c>
      <c r="L63" s="9" t="s">
        <v>1268</v>
      </c>
    </row>
    <row r="64" spans="1:12" ht="72">
      <c r="A64" s="5">
        <v>56</v>
      </c>
      <c r="B64" s="8" t="s">
        <v>2086</v>
      </c>
      <c r="C64" s="9" t="s">
        <v>28</v>
      </c>
      <c r="D64" s="9">
        <v>2</v>
      </c>
      <c r="E64" s="9"/>
      <c r="F64" s="10" t="s">
        <v>2087</v>
      </c>
      <c r="G64" s="10" t="s">
        <v>2088</v>
      </c>
      <c r="H64" s="8" t="s">
        <v>2091</v>
      </c>
      <c r="I64" s="9" t="s">
        <v>2090</v>
      </c>
      <c r="J64" s="9">
        <v>55</v>
      </c>
      <c r="K64" s="99" t="s">
        <v>3250</v>
      </c>
      <c r="L64" s="9" t="s">
        <v>1268</v>
      </c>
    </row>
    <row r="65" spans="1:12" ht="72">
      <c r="A65" s="5">
        <v>57</v>
      </c>
      <c r="B65" s="8" t="s">
        <v>2092</v>
      </c>
      <c r="C65" s="9" t="s">
        <v>28</v>
      </c>
      <c r="D65" s="9">
        <v>1</v>
      </c>
      <c r="E65" s="9"/>
      <c r="F65" s="10" t="s">
        <v>2093</v>
      </c>
      <c r="G65" s="10" t="s">
        <v>2094</v>
      </c>
      <c r="H65" s="8" t="s">
        <v>2095</v>
      </c>
      <c r="I65" s="9" t="s">
        <v>2096</v>
      </c>
      <c r="J65" s="9">
        <v>20</v>
      </c>
      <c r="K65" s="99" t="s">
        <v>3250</v>
      </c>
      <c r="L65" s="9" t="s">
        <v>2097</v>
      </c>
    </row>
    <row r="66" spans="1:12" ht="72">
      <c r="A66" s="5">
        <v>58</v>
      </c>
      <c r="B66" s="8" t="s">
        <v>2098</v>
      </c>
      <c r="C66" s="9" t="s">
        <v>28</v>
      </c>
      <c r="D66" s="9">
        <v>1</v>
      </c>
      <c r="E66" s="9"/>
      <c r="F66" s="10" t="s">
        <v>2099</v>
      </c>
      <c r="G66" s="10" t="s">
        <v>2100</v>
      </c>
      <c r="H66" s="8" t="s">
        <v>2101</v>
      </c>
      <c r="I66" s="9" t="s">
        <v>2102</v>
      </c>
      <c r="J66" s="9">
        <v>55</v>
      </c>
      <c r="K66" s="99" t="s">
        <v>3250</v>
      </c>
      <c r="L66" s="9" t="s">
        <v>20</v>
      </c>
    </row>
    <row r="67" spans="1:12" ht="72">
      <c r="A67" s="5">
        <v>59</v>
      </c>
      <c r="B67" s="8" t="s">
        <v>2103</v>
      </c>
      <c r="C67" s="9" t="s">
        <v>28</v>
      </c>
      <c r="D67" s="9">
        <v>1</v>
      </c>
      <c r="E67" s="9"/>
      <c r="F67" s="10" t="s">
        <v>2104</v>
      </c>
      <c r="G67" s="10" t="s">
        <v>2105</v>
      </c>
      <c r="H67" s="8" t="s">
        <v>2106</v>
      </c>
      <c r="I67" s="9" t="s">
        <v>2107</v>
      </c>
      <c r="J67" s="9">
        <v>40</v>
      </c>
      <c r="K67" s="99" t="s">
        <v>3250</v>
      </c>
      <c r="L67" s="9" t="s">
        <v>2108</v>
      </c>
    </row>
    <row r="68" spans="1:12" ht="72">
      <c r="A68" s="5">
        <v>60</v>
      </c>
      <c r="B68" s="8" t="s">
        <v>2109</v>
      </c>
      <c r="C68" s="9" t="s">
        <v>28</v>
      </c>
      <c r="D68" s="9">
        <v>1</v>
      </c>
      <c r="E68" s="9"/>
      <c r="F68" s="10" t="s">
        <v>2110</v>
      </c>
      <c r="G68" s="10" t="s">
        <v>2111</v>
      </c>
      <c r="H68" s="8" t="s">
        <v>2112</v>
      </c>
      <c r="I68" s="9" t="s">
        <v>2113</v>
      </c>
      <c r="J68" s="9">
        <v>12</v>
      </c>
      <c r="K68" s="99" t="s">
        <v>3250</v>
      </c>
      <c r="L68" s="9" t="s">
        <v>2097</v>
      </c>
    </row>
    <row r="69" spans="1:12" ht="72">
      <c r="A69" s="5">
        <v>61</v>
      </c>
      <c r="B69" s="8" t="s">
        <v>2109</v>
      </c>
      <c r="C69" s="9" t="s">
        <v>28</v>
      </c>
      <c r="D69" s="9">
        <v>2</v>
      </c>
      <c r="E69" s="9"/>
      <c r="F69" s="10" t="s">
        <v>2114</v>
      </c>
      <c r="G69" s="10" t="s">
        <v>2115</v>
      </c>
      <c r="H69" s="8" t="s">
        <v>2112</v>
      </c>
      <c r="I69" s="9" t="s">
        <v>2116</v>
      </c>
      <c r="J69" s="9">
        <v>12</v>
      </c>
      <c r="K69" s="99" t="s">
        <v>3250</v>
      </c>
      <c r="L69" s="9" t="s">
        <v>2097</v>
      </c>
    </row>
    <row r="70" spans="1:12" ht="72">
      <c r="A70" s="5">
        <v>62</v>
      </c>
      <c r="B70" s="8" t="s">
        <v>2117</v>
      </c>
      <c r="C70" s="9" t="s">
        <v>28</v>
      </c>
      <c r="D70" s="9">
        <v>2</v>
      </c>
      <c r="E70" s="9"/>
      <c r="F70" s="10" t="s">
        <v>2118</v>
      </c>
      <c r="G70" s="10" t="s">
        <v>2119</v>
      </c>
      <c r="H70" s="8" t="s">
        <v>2120</v>
      </c>
      <c r="I70" s="9" t="s">
        <v>2121</v>
      </c>
      <c r="J70" s="9">
        <v>8</v>
      </c>
      <c r="K70" s="99" t="s">
        <v>3250</v>
      </c>
      <c r="L70" s="9" t="s">
        <v>2097</v>
      </c>
    </row>
    <row r="71" spans="1:12" ht="72">
      <c r="A71" s="5">
        <v>63</v>
      </c>
      <c r="B71" s="8" t="s">
        <v>2122</v>
      </c>
      <c r="C71" s="9" t="s">
        <v>28</v>
      </c>
      <c r="D71" s="9">
        <v>1</v>
      </c>
      <c r="E71" s="9"/>
      <c r="F71" s="10" t="s">
        <v>2123</v>
      </c>
      <c r="G71" s="10" t="s">
        <v>2124</v>
      </c>
      <c r="H71" s="8" t="s">
        <v>2125</v>
      </c>
      <c r="I71" s="9" t="s">
        <v>2126</v>
      </c>
      <c r="J71" s="9">
        <v>6</v>
      </c>
      <c r="K71" s="99" t="s">
        <v>3250</v>
      </c>
      <c r="L71" s="9" t="s">
        <v>107</v>
      </c>
    </row>
    <row r="72" spans="1:12" ht="72">
      <c r="A72" s="5">
        <v>64</v>
      </c>
      <c r="B72" s="8" t="s">
        <v>2117</v>
      </c>
      <c r="C72" s="9" t="s">
        <v>28</v>
      </c>
      <c r="D72" s="9">
        <v>1</v>
      </c>
      <c r="E72" s="9"/>
      <c r="F72" s="10" t="s">
        <v>2127</v>
      </c>
      <c r="G72" s="10" t="s">
        <v>2128</v>
      </c>
      <c r="H72" s="8" t="s">
        <v>2120</v>
      </c>
      <c r="I72" s="99" t="s">
        <v>3281</v>
      </c>
      <c r="J72" s="9">
        <v>8</v>
      </c>
      <c r="K72" s="99" t="s">
        <v>3250</v>
      </c>
      <c r="L72" s="9" t="s">
        <v>2097</v>
      </c>
    </row>
    <row r="73" spans="1:12" ht="72">
      <c r="A73" s="5">
        <v>65</v>
      </c>
      <c r="B73" s="8" t="s">
        <v>2117</v>
      </c>
      <c r="C73" s="9" t="s">
        <v>28</v>
      </c>
      <c r="D73" s="9">
        <v>3</v>
      </c>
      <c r="E73" s="9"/>
      <c r="F73" s="10" t="s">
        <v>2129</v>
      </c>
      <c r="G73" s="10" t="s">
        <v>2130</v>
      </c>
      <c r="H73" s="8" t="s">
        <v>2120</v>
      </c>
      <c r="I73" s="9" t="s">
        <v>2131</v>
      </c>
      <c r="J73" s="9">
        <v>8</v>
      </c>
      <c r="K73" s="99" t="s">
        <v>3250</v>
      </c>
      <c r="L73" s="9" t="s">
        <v>2097</v>
      </c>
    </row>
    <row r="74" spans="1:12" ht="57.6">
      <c r="A74" s="5">
        <v>66</v>
      </c>
      <c r="B74" s="8" t="s">
        <v>2132</v>
      </c>
      <c r="C74" s="9" t="s">
        <v>28</v>
      </c>
      <c r="D74" s="9">
        <v>1</v>
      </c>
      <c r="E74" s="9"/>
      <c r="F74" s="10" t="s">
        <v>2133</v>
      </c>
      <c r="G74" s="10" t="s">
        <v>2134</v>
      </c>
      <c r="H74" s="8" t="s">
        <v>2135</v>
      </c>
      <c r="I74" s="99" t="s">
        <v>3282</v>
      </c>
      <c r="J74" s="9">
        <v>5</v>
      </c>
      <c r="K74" s="99" t="s">
        <v>3249</v>
      </c>
      <c r="L74" s="9" t="s">
        <v>26</v>
      </c>
    </row>
    <row r="75" spans="1:12" ht="57.6">
      <c r="A75" s="5">
        <v>67</v>
      </c>
      <c r="B75" s="8" t="s">
        <v>2136</v>
      </c>
      <c r="C75" s="9" t="s">
        <v>28</v>
      </c>
      <c r="D75" s="9">
        <v>1</v>
      </c>
      <c r="E75" s="9"/>
      <c r="F75" s="10" t="s">
        <v>2137</v>
      </c>
      <c r="G75" s="10" t="s">
        <v>2138</v>
      </c>
      <c r="H75" s="8" t="s">
        <v>2139</v>
      </c>
      <c r="I75" s="9" t="s">
        <v>2140</v>
      </c>
      <c r="J75" s="9">
        <v>6</v>
      </c>
      <c r="K75" s="99" t="s">
        <v>3250</v>
      </c>
      <c r="L75" s="9" t="s">
        <v>2141</v>
      </c>
    </row>
    <row r="76" spans="1:12" ht="72">
      <c r="A76" s="5">
        <v>68</v>
      </c>
      <c r="B76" s="8" t="s">
        <v>2142</v>
      </c>
      <c r="C76" s="9" t="s">
        <v>28</v>
      </c>
      <c r="D76" s="9">
        <v>1</v>
      </c>
      <c r="E76" s="9"/>
      <c r="F76" s="10" t="s">
        <v>2143</v>
      </c>
      <c r="G76" s="10" t="s">
        <v>2144</v>
      </c>
      <c r="H76" s="8" t="s">
        <v>2145</v>
      </c>
      <c r="I76" s="9" t="s">
        <v>2146</v>
      </c>
      <c r="J76" s="9">
        <v>90</v>
      </c>
      <c r="K76" s="99" t="s">
        <v>3250</v>
      </c>
      <c r="L76" s="9" t="s">
        <v>26</v>
      </c>
    </row>
    <row r="77" spans="1:12" ht="57.6">
      <c r="A77" s="5">
        <v>69</v>
      </c>
      <c r="B77" s="8" t="s">
        <v>2147</v>
      </c>
      <c r="C77" s="9" t="s">
        <v>28</v>
      </c>
      <c r="D77" s="9">
        <v>1</v>
      </c>
      <c r="E77" s="9"/>
      <c r="F77" s="10" t="s">
        <v>2148</v>
      </c>
      <c r="G77" s="10" t="s">
        <v>2149</v>
      </c>
      <c r="H77" s="8" t="s">
        <v>2150</v>
      </c>
      <c r="I77" s="9" t="s">
        <v>2151</v>
      </c>
      <c r="J77" s="9">
        <v>40</v>
      </c>
      <c r="K77" s="99" t="s">
        <v>3250</v>
      </c>
      <c r="L77" s="9" t="s">
        <v>1242</v>
      </c>
    </row>
    <row r="78" spans="1:12" ht="57.6">
      <c r="A78" s="5">
        <v>70</v>
      </c>
      <c r="B78" s="8" t="s">
        <v>2152</v>
      </c>
      <c r="C78" s="9" t="s">
        <v>28</v>
      </c>
      <c r="D78" s="9">
        <v>1</v>
      </c>
      <c r="E78" s="9"/>
      <c r="F78" s="10" t="s">
        <v>2153</v>
      </c>
      <c r="G78" s="10"/>
      <c r="H78" s="8" t="s">
        <v>2154</v>
      </c>
      <c r="I78" s="9" t="s">
        <v>2155</v>
      </c>
      <c r="J78" s="9">
        <v>10</v>
      </c>
      <c r="K78" s="99" t="s">
        <v>3250</v>
      </c>
      <c r="L78" s="9" t="s">
        <v>2156</v>
      </c>
    </row>
    <row r="79" spans="1:12" ht="57.6">
      <c r="A79" s="5">
        <v>71</v>
      </c>
      <c r="B79" s="8" t="s">
        <v>2157</v>
      </c>
      <c r="C79" s="9" t="s">
        <v>28</v>
      </c>
      <c r="D79" s="9">
        <v>2</v>
      </c>
      <c r="E79" s="9"/>
      <c r="F79" s="10" t="s">
        <v>2158</v>
      </c>
      <c r="G79" s="10"/>
      <c r="H79" s="8" t="s">
        <v>2159</v>
      </c>
      <c r="I79" s="9" t="s">
        <v>2160</v>
      </c>
      <c r="J79" s="9">
        <v>160</v>
      </c>
      <c r="K79" s="99" t="s">
        <v>3250</v>
      </c>
      <c r="L79" s="9" t="s">
        <v>2161</v>
      </c>
    </row>
    <row r="80" spans="1:12" ht="57.6">
      <c r="A80" s="5">
        <v>72</v>
      </c>
      <c r="B80" s="8" t="s">
        <v>1217</v>
      </c>
      <c r="C80" s="9" t="s">
        <v>28</v>
      </c>
      <c r="D80" s="9">
        <v>1</v>
      </c>
      <c r="E80" s="9"/>
      <c r="F80" s="10" t="s">
        <v>2162</v>
      </c>
      <c r="G80" s="10"/>
      <c r="H80" s="8" t="s">
        <v>2163</v>
      </c>
      <c r="I80" s="9" t="s">
        <v>2164</v>
      </c>
      <c r="J80" s="9">
        <v>46</v>
      </c>
      <c r="K80" s="99" t="s">
        <v>3250</v>
      </c>
      <c r="L80" s="9" t="s">
        <v>75</v>
      </c>
    </row>
    <row r="81" spans="1:13" ht="57.6">
      <c r="A81" s="5">
        <v>73</v>
      </c>
      <c r="B81" s="8" t="s">
        <v>2117</v>
      </c>
      <c r="C81" s="9" t="s">
        <v>28</v>
      </c>
      <c r="D81" s="9">
        <v>1</v>
      </c>
      <c r="E81" s="9"/>
      <c r="F81" s="10" t="s">
        <v>2165</v>
      </c>
      <c r="G81" s="10"/>
      <c r="H81" s="8" t="s">
        <v>2120</v>
      </c>
      <c r="I81" s="9" t="s">
        <v>2166</v>
      </c>
      <c r="J81" s="9">
        <v>6</v>
      </c>
      <c r="K81" s="99" t="s">
        <v>3250</v>
      </c>
      <c r="L81" s="9" t="s">
        <v>2097</v>
      </c>
    </row>
    <row r="82" spans="1:13" ht="72">
      <c r="A82" s="5">
        <v>74</v>
      </c>
      <c r="B82" s="8" t="s">
        <v>2167</v>
      </c>
      <c r="C82" s="9" t="s">
        <v>28</v>
      </c>
      <c r="D82" s="9">
        <v>1</v>
      </c>
      <c r="E82" s="9"/>
      <c r="F82" s="10" t="s">
        <v>2168</v>
      </c>
      <c r="G82" s="10" t="s">
        <v>2169</v>
      </c>
      <c r="H82" s="8" t="s">
        <v>2170</v>
      </c>
      <c r="I82" s="9" t="s">
        <v>2171</v>
      </c>
      <c r="J82" s="9">
        <v>60</v>
      </c>
      <c r="K82" s="99" t="s">
        <v>3250</v>
      </c>
      <c r="L82" s="9" t="s">
        <v>2172</v>
      </c>
    </row>
    <row r="83" spans="1:13" ht="72">
      <c r="A83" s="5">
        <v>75</v>
      </c>
      <c r="B83" s="8" t="s">
        <v>2058</v>
      </c>
      <c r="C83" s="9" t="s">
        <v>28</v>
      </c>
      <c r="D83" s="9">
        <v>1</v>
      </c>
      <c r="E83" s="9"/>
      <c r="F83" s="10" t="s">
        <v>2173</v>
      </c>
      <c r="G83" s="10" t="s">
        <v>2174</v>
      </c>
      <c r="H83" s="8" t="s">
        <v>2175</v>
      </c>
      <c r="I83" s="9" t="s">
        <v>2176</v>
      </c>
      <c r="J83" s="9">
        <v>30</v>
      </c>
      <c r="K83" s="99" t="s">
        <v>3250</v>
      </c>
      <c r="L83" s="9" t="s">
        <v>75</v>
      </c>
    </row>
    <row r="84" spans="1:13" ht="72">
      <c r="A84" s="5">
        <v>76</v>
      </c>
      <c r="B84" s="8" t="s">
        <v>2177</v>
      </c>
      <c r="C84" s="9" t="s">
        <v>28</v>
      </c>
      <c r="D84" s="9">
        <v>1</v>
      </c>
      <c r="E84" s="9"/>
      <c r="F84" s="10" t="s">
        <v>2178</v>
      </c>
      <c r="G84" s="10" t="s">
        <v>2179</v>
      </c>
      <c r="H84" s="8" t="s">
        <v>2180</v>
      </c>
      <c r="I84" s="9" t="s">
        <v>2181</v>
      </c>
      <c r="J84" s="9">
        <v>30</v>
      </c>
      <c r="K84" s="9"/>
      <c r="L84" s="9" t="s">
        <v>2182</v>
      </c>
    </row>
    <row r="85" spans="1:13" ht="72">
      <c r="A85" s="5">
        <v>77</v>
      </c>
      <c r="B85" s="8" t="s">
        <v>2183</v>
      </c>
      <c r="C85" s="9" t="s">
        <v>28</v>
      </c>
      <c r="D85" s="9">
        <v>1</v>
      </c>
      <c r="E85" s="9"/>
      <c r="F85" s="10" t="s">
        <v>2184</v>
      </c>
      <c r="G85" s="10" t="s">
        <v>2185</v>
      </c>
      <c r="H85" s="8" t="s">
        <v>2186</v>
      </c>
      <c r="I85" s="9" t="s">
        <v>2187</v>
      </c>
      <c r="J85" s="9">
        <v>18</v>
      </c>
      <c r="K85" s="9"/>
      <c r="L85" s="9" t="s">
        <v>2188</v>
      </c>
    </row>
    <row r="86" spans="1:13" ht="72">
      <c r="A86" s="5">
        <v>78</v>
      </c>
      <c r="B86" s="8" t="s">
        <v>2189</v>
      </c>
      <c r="C86" s="9" t="s">
        <v>28</v>
      </c>
      <c r="D86" s="9">
        <v>1</v>
      </c>
      <c r="E86" s="9"/>
      <c r="F86" s="10" t="s">
        <v>2190</v>
      </c>
      <c r="G86" s="10" t="s">
        <v>2191</v>
      </c>
      <c r="H86" s="8" t="s">
        <v>2192</v>
      </c>
      <c r="I86" s="9" t="s">
        <v>2193</v>
      </c>
      <c r="J86" s="9">
        <v>16</v>
      </c>
      <c r="K86" s="99" t="s">
        <v>3250</v>
      </c>
      <c r="L86" s="9" t="s">
        <v>107</v>
      </c>
    </row>
    <row r="87" spans="1:13" ht="72">
      <c r="A87" s="5">
        <v>79</v>
      </c>
      <c r="B87" s="8" t="s">
        <v>2194</v>
      </c>
      <c r="C87" s="9" t="s">
        <v>28</v>
      </c>
      <c r="D87" s="9">
        <v>1</v>
      </c>
      <c r="E87" s="9"/>
      <c r="F87" s="10" t="s">
        <v>2195</v>
      </c>
      <c r="G87" s="10" t="s">
        <v>2196</v>
      </c>
      <c r="H87" s="8" t="s">
        <v>2197</v>
      </c>
      <c r="I87" s="9" t="s">
        <v>2198</v>
      </c>
      <c r="J87" s="9">
        <v>9</v>
      </c>
      <c r="K87" s="99" t="s">
        <v>3250</v>
      </c>
      <c r="L87" s="9" t="s">
        <v>2199</v>
      </c>
    </row>
    <row r="88" spans="1:13" ht="72">
      <c r="A88" s="5">
        <v>80</v>
      </c>
      <c r="B88" s="8" t="s">
        <v>2200</v>
      </c>
      <c r="C88" s="9" t="s">
        <v>28</v>
      </c>
      <c r="D88" s="9">
        <v>1</v>
      </c>
      <c r="E88" s="9"/>
      <c r="F88" s="10" t="s">
        <v>2201</v>
      </c>
      <c r="G88" s="10" t="s">
        <v>2202</v>
      </c>
      <c r="H88" s="8" t="s">
        <v>2203</v>
      </c>
      <c r="I88" s="9" t="s">
        <v>2204</v>
      </c>
      <c r="J88" s="9">
        <v>16</v>
      </c>
      <c r="K88" s="99" t="s">
        <v>3250</v>
      </c>
      <c r="L88" s="9" t="s">
        <v>2205</v>
      </c>
    </row>
    <row r="89" spans="1:13" ht="72">
      <c r="A89" s="5">
        <v>81</v>
      </c>
      <c r="B89" s="8" t="s">
        <v>2206</v>
      </c>
      <c r="C89" s="9" t="s">
        <v>28</v>
      </c>
      <c r="D89" s="9">
        <v>1</v>
      </c>
      <c r="E89" s="9"/>
      <c r="F89" s="10" t="s">
        <v>2207</v>
      </c>
      <c r="G89" s="10" t="s">
        <v>2208</v>
      </c>
      <c r="H89" s="8" t="s">
        <v>2209</v>
      </c>
      <c r="I89" s="9" t="s">
        <v>2210</v>
      </c>
      <c r="J89" s="9">
        <v>12</v>
      </c>
      <c r="K89" s="99" t="s">
        <v>3250</v>
      </c>
      <c r="L89" s="9" t="s">
        <v>2211</v>
      </c>
    </row>
    <row r="90" spans="1:13" ht="72">
      <c r="A90" s="5">
        <v>82</v>
      </c>
      <c r="B90" s="8" t="s">
        <v>2212</v>
      </c>
      <c r="C90" s="9" t="s">
        <v>28</v>
      </c>
      <c r="D90" s="9">
        <v>1</v>
      </c>
      <c r="E90" s="9"/>
      <c r="F90" s="10" t="s">
        <v>2213</v>
      </c>
      <c r="G90" s="10" t="s">
        <v>2214</v>
      </c>
      <c r="H90" s="8" t="s">
        <v>2215</v>
      </c>
      <c r="I90" s="9" t="s">
        <v>2216</v>
      </c>
      <c r="J90" s="9">
        <v>12</v>
      </c>
      <c r="K90" s="99" t="s">
        <v>3250</v>
      </c>
      <c r="L90" s="9" t="s">
        <v>2217</v>
      </c>
    </row>
    <row r="91" spans="1:13" ht="72">
      <c r="A91" s="5">
        <v>83</v>
      </c>
      <c r="B91" s="8" t="s">
        <v>2218</v>
      </c>
      <c r="C91" s="9" t="s">
        <v>28</v>
      </c>
      <c r="D91" s="9">
        <v>1</v>
      </c>
      <c r="E91" s="9"/>
      <c r="F91" s="10" t="s">
        <v>2219</v>
      </c>
      <c r="G91" s="10"/>
      <c r="H91" s="8" t="s">
        <v>2220</v>
      </c>
      <c r="I91" s="9" t="s">
        <v>2221</v>
      </c>
      <c r="J91" s="9">
        <v>35</v>
      </c>
      <c r="K91" s="99" t="s">
        <v>3250</v>
      </c>
      <c r="L91" s="9" t="s">
        <v>75</v>
      </c>
    </row>
    <row r="92" spans="1:13" ht="72">
      <c r="A92" s="5">
        <v>84</v>
      </c>
      <c r="B92" s="8" t="s">
        <v>2222</v>
      </c>
      <c r="C92" s="9" t="s">
        <v>28</v>
      </c>
      <c r="D92" s="9">
        <v>1</v>
      </c>
      <c r="E92" s="9"/>
      <c r="F92" s="10" t="s">
        <v>2223</v>
      </c>
      <c r="G92" s="10" t="s">
        <v>2224</v>
      </c>
      <c r="H92" s="8" t="s">
        <v>2225</v>
      </c>
      <c r="I92" s="99" t="s">
        <v>3273</v>
      </c>
      <c r="J92" s="9">
        <v>50</v>
      </c>
      <c r="K92" s="99" t="s">
        <v>3250</v>
      </c>
      <c r="L92" s="9" t="s">
        <v>2226</v>
      </c>
    </row>
    <row r="93" spans="1:13" ht="72">
      <c r="A93" s="5">
        <v>85</v>
      </c>
      <c r="B93" s="8" t="s">
        <v>2227</v>
      </c>
      <c r="C93" s="9" t="s">
        <v>28</v>
      </c>
      <c r="D93" s="9">
        <v>1</v>
      </c>
      <c r="E93" s="9"/>
      <c r="F93" s="10" t="s">
        <v>2228</v>
      </c>
      <c r="G93" s="10" t="s">
        <v>2229</v>
      </c>
      <c r="H93" s="8" t="s">
        <v>2230</v>
      </c>
      <c r="I93" s="99" t="s">
        <v>3274</v>
      </c>
      <c r="J93" s="9">
        <v>30</v>
      </c>
      <c r="K93" s="99" t="s">
        <v>3250</v>
      </c>
      <c r="L93" s="9" t="s">
        <v>2226</v>
      </c>
    </row>
    <row r="94" spans="1:13" ht="15.6">
      <c r="A94" s="222" t="s">
        <v>204</v>
      </c>
      <c r="B94" s="222"/>
      <c r="C94" s="222"/>
      <c r="D94" s="222"/>
      <c r="E94" s="222"/>
      <c r="F94" s="222"/>
      <c r="G94" s="222"/>
      <c r="H94" s="222"/>
      <c r="I94" s="222"/>
      <c r="J94" s="222"/>
      <c r="K94" s="222"/>
      <c r="L94" s="222"/>
      <c r="M94" s="4">
        <v>14</v>
      </c>
    </row>
    <row r="95" spans="1:13" s="1" customFormat="1" ht="86.4">
      <c r="A95" s="5">
        <v>86</v>
      </c>
      <c r="B95" s="6" t="s">
        <v>205</v>
      </c>
      <c r="C95" s="5" t="s">
        <v>28</v>
      </c>
      <c r="D95" s="5">
        <v>1</v>
      </c>
      <c r="E95" s="5"/>
      <c r="F95" s="7" t="s">
        <v>206</v>
      </c>
      <c r="G95" s="7"/>
      <c r="H95" s="6" t="s">
        <v>207</v>
      </c>
      <c r="I95" s="5" t="s">
        <v>208</v>
      </c>
      <c r="J95" s="5">
        <v>40</v>
      </c>
      <c r="K95" s="101" t="s">
        <v>3250</v>
      </c>
      <c r="L95" s="5" t="s">
        <v>209</v>
      </c>
      <c r="M95" s="14"/>
    </row>
    <row r="96" spans="1:13" ht="86.4">
      <c r="A96" s="5">
        <v>87</v>
      </c>
      <c r="B96" s="8" t="s">
        <v>210</v>
      </c>
      <c r="C96" s="9" t="s">
        <v>34</v>
      </c>
      <c r="D96" s="9">
        <v>4</v>
      </c>
      <c r="E96" s="9"/>
      <c r="F96" s="10" t="s">
        <v>211</v>
      </c>
      <c r="G96" s="10" t="s">
        <v>2231</v>
      </c>
      <c r="H96" s="8" t="s">
        <v>212</v>
      </c>
      <c r="I96" s="9" t="s">
        <v>213</v>
      </c>
      <c r="J96" s="9">
        <v>150</v>
      </c>
      <c r="K96" s="99" t="s">
        <v>3250</v>
      </c>
      <c r="L96" s="9" t="s">
        <v>214</v>
      </c>
    </row>
    <row r="97" spans="1:13" ht="72">
      <c r="A97" s="5">
        <v>88</v>
      </c>
      <c r="B97" s="8" t="s">
        <v>215</v>
      </c>
      <c r="C97" s="9" t="s">
        <v>34</v>
      </c>
      <c r="D97" s="9">
        <v>1</v>
      </c>
      <c r="E97" s="9"/>
      <c r="F97" s="10" t="s">
        <v>216</v>
      </c>
      <c r="G97" s="10" t="s">
        <v>2232</v>
      </c>
      <c r="H97" s="8" t="s">
        <v>217</v>
      </c>
      <c r="I97" s="9" t="s">
        <v>218</v>
      </c>
      <c r="J97" s="9">
        <v>30</v>
      </c>
      <c r="K97" s="99" t="s">
        <v>3250</v>
      </c>
      <c r="L97" s="9" t="s">
        <v>219</v>
      </c>
    </row>
    <row r="98" spans="1:13" ht="72">
      <c r="A98" s="5">
        <v>89</v>
      </c>
      <c r="B98" s="8" t="s">
        <v>2233</v>
      </c>
      <c r="C98" s="9" t="s">
        <v>28</v>
      </c>
      <c r="D98" s="9">
        <v>2</v>
      </c>
      <c r="E98" s="9"/>
      <c r="F98" s="10" t="s">
        <v>2234</v>
      </c>
      <c r="G98" s="10" t="s">
        <v>2235</v>
      </c>
      <c r="H98" s="8" t="s">
        <v>2236</v>
      </c>
      <c r="I98" s="9" t="s">
        <v>2237</v>
      </c>
      <c r="J98" s="9">
        <v>20</v>
      </c>
      <c r="K98" s="99" t="s">
        <v>3250</v>
      </c>
      <c r="L98" s="9" t="s">
        <v>2238</v>
      </c>
    </row>
    <row r="99" spans="1:13" s="1" customFormat="1" ht="72">
      <c r="A99" s="5">
        <v>90</v>
      </c>
      <c r="B99" s="6" t="s">
        <v>220</v>
      </c>
      <c r="C99" s="5" t="s">
        <v>28</v>
      </c>
      <c r="D99" s="5">
        <v>1</v>
      </c>
      <c r="E99" s="5"/>
      <c r="F99" s="7" t="s">
        <v>221</v>
      </c>
      <c r="G99" s="7" t="s">
        <v>2239</v>
      </c>
      <c r="H99" s="6" t="s">
        <v>222</v>
      </c>
      <c r="I99" s="5" t="s">
        <v>223</v>
      </c>
      <c r="J99" s="5">
        <v>120</v>
      </c>
      <c r="K99" s="101" t="s">
        <v>3250</v>
      </c>
      <c r="L99" s="5" t="s">
        <v>224</v>
      </c>
      <c r="M99" s="14"/>
    </row>
    <row r="100" spans="1:13" s="1" customFormat="1" ht="72">
      <c r="A100" s="5">
        <v>91</v>
      </c>
      <c r="B100" s="6" t="s">
        <v>215</v>
      </c>
      <c r="C100" s="5" t="s">
        <v>28</v>
      </c>
      <c r="D100" s="5">
        <v>1</v>
      </c>
      <c r="E100" s="5"/>
      <c r="F100" s="7" t="s">
        <v>2240</v>
      </c>
      <c r="G100" s="7" t="s">
        <v>2241</v>
      </c>
      <c r="H100" s="6" t="s">
        <v>2242</v>
      </c>
      <c r="I100" s="5" t="s">
        <v>2243</v>
      </c>
      <c r="J100" s="5">
        <v>18</v>
      </c>
      <c r="K100" s="101" t="s">
        <v>3250</v>
      </c>
      <c r="L100" s="5" t="s">
        <v>219</v>
      </c>
      <c r="M100" s="14"/>
    </row>
    <row r="101" spans="1:13" s="1" customFormat="1" ht="72">
      <c r="A101" s="5">
        <v>92</v>
      </c>
      <c r="B101" s="6" t="s">
        <v>2244</v>
      </c>
      <c r="C101" s="5" t="s">
        <v>28</v>
      </c>
      <c r="D101" s="5">
        <v>1</v>
      </c>
      <c r="E101" s="5"/>
      <c r="F101" s="7" t="s">
        <v>2245</v>
      </c>
      <c r="G101" s="7" t="s">
        <v>2246</v>
      </c>
      <c r="H101" s="6" t="s">
        <v>2247</v>
      </c>
      <c r="I101" s="5" t="s">
        <v>2248</v>
      </c>
      <c r="J101" s="5">
        <v>30</v>
      </c>
      <c r="K101" s="101" t="s">
        <v>3250</v>
      </c>
      <c r="L101" s="5" t="s">
        <v>2249</v>
      </c>
      <c r="M101" s="14"/>
    </row>
    <row r="102" spans="1:13" s="1" customFormat="1" ht="57.6">
      <c r="A102" s="5">
        <v>93</v>
      </c>
      <c r="B102" s="6" t="s">
        <v>2250</v>
      </c>
      <c r="C102" s="5" t="s">
        <v>28</v>
      </c>
      <c r="D102" s="5">
        <v>1</v>
      </c>
      <c r="E102" s="5"/>
      <c r="F102" s="7" t="s">
        <v>2251</v>
      </c>
      <c r="G102" s="7" t="s">
        <v>2252</v>
      </c>
      <c r="H102" s="6" t="s">
        <v>2253</v>
      </c>
      <c r="I102" s="5" t="s">
        <v>2254</v>
      </c>
      <c r="J102" s="5">
        <v>18</v>
      </c>
      <c r="K102" s="101" t="s">
        <v>3250</v>
      </c>
      <c r="L102" s="5" t="s">
        <v>75</v>
      </c>
      <c r="M102" s="14"/>
    </row>
    <row r="103" spans="1:13" s="1" customFormat="1" ht="100.8">
      <c r="A103" s="5">
        <v>94</v>
      </c>
      <c r="B103" s="6" t="s">
        <v>2255</v>
      </c>
      <c r="C103" s="5" t="s">
        <v>28</v>
      </c>
      <c r="D103" s="5">
        <v>3</v>
      </c>
      <c r="E103" s="5"/>
      <c r="F103" s="7" t="s">
        <v>2256</v>
      </c>
      <c r="G103" s="7" t="s">
        <v>2257</v>
      </c>
      <c r="H103" s="6" t="s">
        <v>2258</v>
      </c>
      <c r="I103" s="101" t="s">
        <v>3283</v>
      </c>
      <c r="J103" s="5">
        <v>150</v>
      </c>
      <c r="K103" s="101" t="s">
        <v>3250</v>
      </c>
      <c r="L103" s="5" t="s">
        <v>2259</v>
      </c>
      <c r="M103" s="14"/>
    </row>
    <row r="104" spans="1:13" s="1" customFormat="1" ht="72">
      <c r="A104" s="5">
        <v>95</v>
      </c>
      <c r="B104" s="6" t="s">
        <v>1846</v>
      </c>
      <c r="C104" s="5" t="s">
        <v>28</v>
      </c>
      <c r="D104" s="5">
        <v>3</v>
      </c>
      <c r="E104" s="5"/>
      <c r="F104" s="25" t="s">
        <v>2260</v>
      </c>
      <c r="G104" s="7" t="s">
        <v>2261</v>
      </c>
      <c r="H104" s="6" t="s">
        <v>2262</v>
      </c>
      <c r="I104" s="101" t="s">
        <v>3284</v>
      </c>
      <c r="J104" s="5">
        <v>155</v>
      </c>
      <c r="K104" s="101" t="s">
        <v>3250</v>
      </c>
      <c r="L104" s="5" t="s">
        <v>2263</v>
      </c>
      <c r="M104" s="14"/>
    </row>
    <row r="105" spans="1:13" s="1" customFormat="1" ht="72">
      <c r="A105" s="5">
        <v>96</v>
      </c>
      <c r="B105" s="6" t="s">
        <v>650</v>
      </c>
      <c r="C105" s="5" t="s">
        <v>28</v>
      </c>
      <c r="D105" s="5">
        <v>1</v>
      </c>
      <c r="E105" s="5"/>
      <c r="F105" s="7" t="s">
        <v>2264</v>
      </c>
      <c r="G105" s="7" t="s">
        <v>2265</v>
      </c>
      <c r="H105" s="6" t="s">
        <v>2266</v>
      </c>
      <c r="I105" s="5" t="s">
        <v>2267</v>
      </c>
      <c r="J105" s="5">
        <v>18</v>
      </c>
      <c r="K105" s="101" t="s">
        <v>3250</v>
      </c>
      <c r="L105" s="5" t="s">
        <v>2066</v>
      </c>
      <c r="M105" s="14"/>
    </row>
    <row r="106" spans="1:13" s="1" customFormat="1" ht="72">
      <c r="A106" s="5">
        <v>97</v>
      </c>
      <c r="B106" s="6" t="s">
        <v>2268</v>
      </c>
      <c r="C106" s="5" t="s">
        <v>28</v>
      </c>
      <c r="D106" s="5">
        <v>1</v>
      </c>
      <c r="E106" s="5"/>
      <c r="F106" s="7" t="s">
        <v>2269</v>
      </c>
      <c r="G106" s="7"/>
      <c r="H106" s="6" t="s">
        <v>2270</v>
      </c>
      <c r="I106" s="5" t="s">
        <v>2271</v>
      </c>
      <c r="J106" s="5">
        <v>12</v>
      </c>
      <c r="K106" s="101" t="s">
        <v>3250</v>
      </c>
      <c r="L106" s="5" t="s">
        <v>209</v>
      </c>
      <c r="M106" s="14"/>
    </row>
    <row r="107" spans="1:13" s="1" customFormat="1" ht="86.4">
      <c r="A107" s="5">
        <v>99</v>
      </c>
      <c r="B107" s="6" t="s">
        <v>2272</v>
      </c>
      <c r="C107" s="5" t="s">
        <v>28</v>
      </c>
      <c r="D107" s="5">
        <v>1</v>
      </c>
      <c r="E107" s="5"/>
      <c r="F107" s="7" t="s">
        <v>2273</v>
      </c>
      <c r="G107" s="7" t="s">
        <v>2274</v>
      </c>
      <c r="H107" s="6" t="s">
        <v>2275</v>
      </c>
      <c r="I107" s="101" t="s">
        <v>3294</v>
      </c>
      <c r="J107" s="5">
        <v>40</v>
      </c>
      <c r="K107" s="101" t="s">
        <v>3250</v>
      </c>
      <c r="L107" s="5" t="s">
        <v>1317</v>
      </c>
      <c r="M107" s="14"/>
    </row>
    <row r="108" spans="1:13" s="1" customFormat="1" ht="72">
      <c r="A108" s="5">
        <v>100</v>
      </c>
      <c r="B108" s="6" t="s">
        <v>2276</v>
      </c>
      <c r="C108" s="5" t="s">
        <v>28</v>
      </c>
      <c r="D108" s="5">
        <v>1</v>
      </c>
      <c r="E108" s="5"/>
      <c r="F108" s="7" t="s">
        <v>2277</v>
      </c>
      <c r="G108" s="7" t="s">
        <v>2278</v>
      </c>
      <c r="H108" s="6" t="s">
        <v>2279</v>
      </c>
      <c r="I108" s="101" t="s">
        <v>3285</v>
      </c>
      <c r="J108" s="5">
        <v>120</v>
      </c>
      <c r="K108" s="101" t="s">
        <v>3250</v>
      </c>
      <c r="L108" s="5" t="s">
        <v>2280</v>
      </c>
      <c r="M108" s="14"/>
    </row>
    <row r="109" spans="1:13" ht="15.6">
      <c r="A109" s="223" t="s">
        <v>230</v>
      </c>
      <c r="B109" s="223"/>
      <c r="C109" s="223"/>
      <c r="D109" s="223"/>
      <c r="E109" s="223"/>
      <c r="F109" s="223"/>
      <c r="G109" s="223"/>
      <c r="H109" s="223"/>
      <c r="I109" s="223"/>
      <c r="J109" s="223"/>
      <c r="K109" s="223"/>
      <c r="L109" s="223"/>
      <c r="M109" s="4">
        <v>2</v>
      </c>
    </row>
    <row r="110" spans="1:13" ht="86.4">
      <c r="A110" s="26">
        <v>101</v>
      </c>
      <c r="B110" s="6" t="s">
        <v>2281</v>
      </c>
      <c r="C110" s="5" t="s">
        <v>28</v>
      </c>
      <c r="D110" s="5">
        <v>1</v>
      </c>
      <c r="E110" s="5"/>
      <c r="F110" s="7" t="s">
        <v>2282</v>
      </c>
      <c r="G110" s="7" t="s">
        <v>2283</v>
      </c>
      <c r="H110" s="6" t="s">
        <v>2284</v>
      </c>
      <c r="I110" s="101" t="s">
        <v>3286</v>
      </c>
      <c r="J110" s="5">
        <v>70</v>
      </c>
      <c r="K110" s="101" t="s">
        <v>3250</v>
      </c>
      <c r="L110" s="5" t="s">
        <v>267</v>
      </c>
    </row>
    <row r="111" spans="1:13" ht="72">
      <c r="A111" s="26">
        <v>102</v>
      </c>
      <c r="B111" s="6" t="s">
        <v>2285</v>
      </c>
      <c r="C111" s="5" t="s">
        <v>28</v>
      </c>
      <c r="D111" s="5">
        <v>1</v>
      </c>
      <c r="E111" s="5"/>
      <c r="F111" s="7" t="s">
        <v>2286</v>
      </c>
      <c r="G111" s="7" t="s">
        <v>2287</v>
      </c>
      <c r="H111" s="6" t="s">
        <v>2288</v>
      </c>
      <c r="I111" s="101" t="s">
        <v>3287</v>
      </c>
      <c r="J111" s="5">
        <v>60</v>
      </c>
      <c r="K111" s="101" t="s">
        <v>3250</v>
      </c>
      <c r="L111" s="5" t="s">
        <v>138</v>
      </c>
    </row>
    <row r="112" spans="1:13" ht="15.6">
      <c r="A112" s="223" t="s">
        <v>2289</v>
      </c>
      <c r="B112" s="223"/>
      <c r="C112" s="223"/>
      <c r="D112" s="223"/>
      <c r="E112" s="223"/>
      <c r="F112" s="223"/>
      <c r="G112" s="223"/>
      <c r="H112" s="223"/>
      <c r="I112" s="223"/>
      <c r="J112" s="223"/>
      <c r="K112" s="223"/>
      <c r="L112" s="223"/>
      <c r="M112" s="4">
        <v>1</v>
      </c>
    </row>
    <row r="113" spans="1:13" ht="72">
      <c r="A113" s="26">
        <v>103</v>
      </c>
      <c r="B113" s="6" t="s">
        <v>2290</v>
      </c>
      <c r="C113" s="5" t="s">
        <v>28</v>
      </c>
      <c r="D113" s="5">
        <v>1</v>
      </c>
      <c r="E113" s="5"/>
      <c r="F113" s="7" t="s">
        <v>2291</v>
      </c>
      <c r="G113" s="7" t="s">
        <v>2292</v>
      </c>
      <c r="H113" s="6" t="s">
        <v>2293</v>
      </c>
      <c r="I113" s="5" t="s">
        <v>2294</v>
      </c>
      <c r="J113" s="5">
        <v>80</v>
      </c>
      <c r="K113" s="101" t="s">
        <v>3250</v>
      </c>
      <c r="L113" s="5" t="s">
        <v>698</v>
      </c>
    </row>
    <row r="114" spans="1:13" ht="15.6">
      <c r="A114" s="223" t="s">
        <v>231</v>
      </c>
      <c r="B114" s="223"/>
      <c r="C114" s="223"/>
      <c r="D114" s="223"/>
      <c r="E114" s="223"/>
      <c r="F114" s="223"/>
      <c r="G114" s="223"/>
      <c r="H114" s="223"/>
      <c r="I114" s="223"/>
      <c r="J114" s="223"/>
      <c r="K114" s="223"/>
      <c r="L114" s="223"/>
      <c r="M114" s="4">
        <v>5</v>
      </c>
    </row>
    <row r="115" spans="1:13" ht="72">
      <c r="A115" s="5">
        <v>104</v>
      </c>
      <c r="B115" s="6" t="s">
        <v>2295</v>
      </c>
      <c r="C115" s="5" t="s">
        <v>28</v>
      </c>
      <c r="D115" s="5">
        <v>1</v>
      </c>
      <c r="E115" s="5"/>
      <c r="F115" s="7" t="s">
        <v>2296</v>
      </c>
      <c r="G115" s="7" t="s">
        <v>2297</v>
      </c>
      <c r="H115" s="6" t="s">
        <v>2298</v>
      </c>
      <c r="I115" s="5" t="s">
        <v>2299</v>
      </c>
      <c r="J115" s="5">
        <v>40</v>
      </c>
      <c r="K115" s="101" t="s">
        <v>3250</v>
      </c>
      <c r="L115" s="5" t="s">
        <v>2300</v>
      </c>
    </row>
    <row r="116" spans="1:13" ht="57.6">
      <c r="A116" s="5">
        <v>105</v>
      </c>
      <c r="B116" s="6" t="s">
        <v>2301</v>
      </c>
      <c r="C116" s="5" t="s">
        <v>28</v>
      </c>
      <c r="D116" s="5">
        <v>1</v>
      </c>
      <c r="E116" s="5"/>
      <c r="F116" s="7" t="s">
        <v>2302</v>
      </c>
      <c r="G116" s="7" t="s">
        <v>2303</v>
      </c>
      <c r="H116" s="6" t="s">
        <v>2304</v>
      </c>
      <c r="I116" s="5" t="s">
        <v>2305</v>
      </c>
      <c r="J116" s="5">
        <v>35</v>
      </c>
      <c r="K116" s="101" t="s">
        <v>3250</v>
      </c>
      <c r="L116" s="5" t="s">
        <v>2306</v>
      </c>
    </row>
    <row r="117" spans="1:13" ht="57.6">
      <c r="A117" s="27">
        <v>106</v>
      </c>
      <c r="B117" s="6" t="s">
        <v>1634</v>
      </c>
      <c r="C117" s="5" t="s">
        <v>28</v>
      </c>
      <c r="D117" s="5">
        <v>2</v>
      </c>
      <c r="E117" s="5"/>
      <c r="F117" s="7" t="s">
        <v>2307</v>
      </c>
      <c r="G117" s="7" t="s">
        <v>2308</v>
      </c>
      <c r="H117" s="6" t="s">
        <v>2309</v>
      </c>
      <c r="I117" s="5" t="s">
        <v>2310</v>
      </c>
      <c r="J117" s="5">
        <v>100</v>
      </c>
      <c r="K117" s="101" t="s">
        <v>3250</v>
      </c>
      <c r="L117" s="5" t="s">
        <v>2311</v>
      </c>
    </row>
    <row r="118" spans="1:13" ht="72">
      <c r="A118" s="27">
        <v>107</v>
      </c>
      <c r="B118" s="6" t="s">
        <v>2312</v>
      </c>
      <c r="C118" s="5" t="s">
        <v>28</v>
      </c>
      <c r="D118" s="5">
        <v>2</v>
      </c>
      <c r="E118" s="5"/>
      <c r="F118" s="7" t="s">
        <v>2313</v>
      </c>
      <c r="G118" s="7" t="s">
        <v>2314</v>
      </c>
      <c r="H118" s="6" t="s">
        <v>2315</v>
      </c>
      <c r="I118" s="5" t="s">
        <v>2316</v>
      </c>
      <c r="J118" s="5">
        <v>100</v>
      </c>
      <c r="K118" s="101" t="s">
        <v>3250</v>
      </c>
      <c r="L118" s="5" t="s">
        <v>698</v>
      </c>
    </row>
    <row r="119" spans="1:13" ht="72">
      <c r="A119" s="27">
        <v>108</v>
      </c>
      <c r="B119" s="6" t="s">
        <v>2317</v>
      </c>
      <c r="C119" s="28" t="s">
        <v>28</v>
      </c>
      <c r="D119" s="5">
        <v>1</v>
      </c>
      <c r="E119" s="28"/>
      <c r="F119" s="7" t="s">
        <v>2318</v>
      </c>
      <c r="G119" s="29" t="s">
        <v>2319</v>
      </c>
      <c r="H119" s="6" t="s">
        <v>2320</v>
      </c>
      <c r="I119" s="103" t="s">
        <v>3295</v>
      </c>
      <c r="J119" s="5">
        <v>125</v>
      </c>
      <c r="K119" s="102" t="s">
        <v>3250</v>
      </c>
      <c r="L119" s="31" t="s">
        <v>1268</v>
      </c>
    </row>
    <row r="120" spans="1:13" ht="15.6">
      <c r="A120" s="283" t="s">
        <v>2321</v>
      </c>
      <c r="B120" s="284"/>
      <c r="C120" s="284"/>
      <c r="D120" s="284"/>
      <c r="E120" s="284"/>
      <c r="F120" s="284"/>
      <c r="G120" s="284"/>
      <c r="H120" s="284"/>
      <c r="I120" s="284"/>
      <c r="J120" s="284"/>
      <c r="K120" s="284"/>
      <c r="L120" s="285"/>
      <c r="M120" s="4">
        <v>3</v>
      </c>
    </row>
    <row r="121" spans="1:13" ht="72">
      <c r="A121" s="5">
        <v>109</v>
      </c>
      <c r="B121" s="6" t="s">
        <v>2322</v>
      </c>
      <c r="C121" s="5" t="s">
        <v>28</v>
      </c>
      <c r="D121" s="5">
        <v>1</v>
      </c>
      <c r="E121" s="5"/>
      <c r="F121" s="7" t="s">
        <v>2323</v>
      </c>
      <c r="G121" s="7"/>
      <c r="H121" s="6" t="s">
        <v>2324</v>
      </c>
      <c r="I121" s="5" t="s">
        <v>2325</v>
      </c>
      <c r="J121" s="5">
        <v>24</v>
      </c>
      <c r="K121" s="101" t="s">
        <v>3250</v>
      </c>
      <c r="L121" s="5" t="s">
        <v>26</v>
      </c>
    </row>
    <row r="122" spans="1:13" ht="72">
      <c r="A122" s="5">
        <v>110</v>
      </c>
      <c r="B122" s="6" t="s">
        <v>153</v>
      </c>
      <c r="C122" s="101" t="s">
        <v>34</v>
      </c>
      <c r="D122" s="5">
        <v>1</v>
      </c>
      <c r="E122" s="5"/>
      <c r="F122" s="7" t="s">
        <v>2326</v>
      </c>
      <c r="G122" s="7" t="s">
        <v>2327</v>
      </c>
      <c r="H122" s="6" t="s">
        <v>2328</v>
      </c>
      <c r="I122" s="104" t="s">
        <v>3296</v>
      </c>
      <c r="J122" s="5">
        <v>4</v>
      </c>
      <c r="K122" s="101" t="s">
        <v>3249</v>
      </c>
      <c r="L122" s="5" t="s">
        <v>2329</v>
      </c>
    </row>
    <row r="123" spans="1:13" ht="72">
      <c r="A123" s="5">
        <v>111</v>
      </c>
      <c r="B123" s="6" t="s">
        <v>153</v>
      </c>
      <c r="C123" s="101" t="s">
        <v>34</v>
      </c>
      <c r="D123" s="5">
        <v>1</v>
      </c>
      <c r="E123" s="5"/>
      <c r="F123" s="7" t="s">
        <v>2330</v>
      </c>
      <c r="G123" s="7" t="s">
        <v>2331</v>
      </c>
      <c r="H123" s="6" t="s">
        <v>2332</v>
      </c>
      <c r="I123" s="104" t="s">
        <v>3297</v>
      </c>
      <c r="J123" s="5">
        <v>4</v>
      </c>
      <c r="K123" s="101" t="s">
        <v>3249</v>
      </c>
      <c r="L123" s="5" t="s">
        <v>2329</v>
      </c>
    </row>
    <row r="124" spans="1:13" ht="15.6">
      <c r="A124" s="223" t="s">
        <v>232</v>
      </c>
      <c r="B124" s="223"/>
      <c r="C124" s="223"/>
      <c r="D124" s="223"/>
      <c r="E124" s="223"/>
      <c r="F124" s="223"/>
      <c r="G124" s="223"/>
      <c r="H124" s="223"/>
      <c r="I124" s="223"/>
      <c r="J124" s="223"/>
      <c r="K124" s="223"/>
      <c r="L124" s="223"/>
      <c r="M124" s="4">
        <v>5</v>
      </c>
    </row>
    <row r="125" spans="1:13" ht="78">
      <c r="A125" s="26">
        <v>112</v>
      </c>
      <c r="B125" s="5" t="s">
        <v>2333</v>
      </c>
      <c r="C125" s="5" t="s">
        <v>28</v>
      </c>
      <c r="D125" s="5">
        <v>1</v>
      </c>
      <c r="E125" s="30"/>
      <c r="F125" s="5" t="s">
        <v>2334</v>
      </c>
      <c r="G125" s="26" t="s">
        <v>2335</v>
      </c>
      <c r="H125" s="5" t="s">
        <v>2336</v>
      </c>
      <c r="I125" s="5" t="s">
        <v>2337</v>
      </c>
      <c r="J125" s="5">
        <v>65</v>
      </c>
      <c r="K125" s="101" t="s">
        <v>3250</v>
      </c>
      <c r="L125" s="5" t="s">
        <v>1268</v>
      </c>
    </row>
    <row r="126" spans="1:13" ht="72">
      <c r="A126" s="5">
        <v>113</v>
      </c>
      <c r="B126" s="6" t="s">
        <v>2338</v>
      </c>
      <c r="C126" s="5" t="s">
        <v>28</v>
      </c>
      <c r="D126" s="5">
        <v>2</v>
      </c>
      <c r="E126" s="5"/>
      <c r="F126" s="7" t="s">
        <v>2339</v>
      </c>
      <c r="G126" s="7" t="s">
        <v>2340</v>
      </c>
      <c r="H126" s="6" t="s">
        <v>2341</v>
      </c>
      <c r="I126" s="5" t="s">
        <v>2342</v>
      </c>
      <c r="J126" s="5">
        <v>70</v>
      </c>
      <c r="K126" s="101" t="s">
        <v>3250</v>
      </c>
      <c r="L126" s="5" t="s">
        <v>356</v>
      </c>
    </row>
    <row r="127" spans="1:13" ht="72">
      <c r="A127" s="5">
        <v>114</v>
      </c>
      <c r="B127" s="6" t="s">
        <v>2343</v>
      </c>
      <c r="C127" s="5" t="s">
        <v>28</v>
      </c>
      <c r="D127" s="5">
        <v>3</v>
      </c>
      <c r="E127" s="5"/>
      <c r="F127" s="7" t="s">
        <v>2344</v>
      </c>
      <c r="G127" s="7" t="s">
        <v>2345</v>
      </c>
      <c r="H127" s="6" t="s">
        <v>2341</v>
      </c>
      <c r="I127" s="5" t="s">
        <v>2346</v>
      </c>
      <c r="J127" s="5">
        <v>85</v>
      </c>
      <c r="K127" s="101" t="s">
        <v>3250</v>
      </c>
      <c r="L127" s="5" t="s">
        <v>356</v>
      </c>
    </row>
    <row r="128" spans="1:13" ht="72">
      <c r="A128" s="5">
        <v>115</v>
      </c>
      <c r="B128" s="6" t="s">
        <v>2347</v>
      </c>
      <c r="C128" s="5" t="s">
        <v>28</v>
      </c>
      <c r="D128" s="5">
        <v>5</v>
      </c>
      <c r="E128" s="5"/>
      <c r="F128" s="7" t="s">
        <v>2348</v>
      </c>
      <c r="G128" s="7" t="s">
        <v>2349</v>
      </c>
      <c r="H128" s="6" t="s">
        <v>2341</v>
      </c>
      <c r="I128" s="5" t="s">
        <v>2350</v>
      </c>
      <c r="J128" s="5">
        <v>60</v>
      </c>
      <c r="K128" s="101" t="s">
        <v>3250</v>
      </c>
      <c r="L128" s="5" t="s">
        <v>356</v>
      </c>
    </row>
    <row r="129" spans="1:13" ht="72">
      <c r="A129" s="5">
        <v>116</v>
      </c>
      <c r="B129" s="6" t="s">
        <v>2351</v>
      </c>
      <c r="C129" s="5" t="s">
        <v>28</v>
      </c>
      <c r="D129" s="5">
        <v>4</v>
      </c>
      <c r="E129" s="5"/>
      <c r="F129" s="7" t="s">
        <v>2352</v>
      </c>
      <c r="G129" s="7" t="s">
        <v>2353</v>
      </c>
      <c r="H129" s="6" t="s">
        <v>2341</v>
      </c>
      <c r="I129" s="5" t="s">
        <v>2354</v>
      </c>
      <c r="J129" s="5">
        <v>60</v>
      </c>
      <c r="K129" s="101" t="s">
        <v>3250</v>
      </c>
      <c r="L129" s="5" t="s">
        <v>356</v>
      </c>
    </row>
    <row r="130" spans="1:13" ht="15.6">
      <c r="A130" s="223" t="s">
        <v>233</v>
      </c>
      <c r="B130" s="223"/>
      <c r="C130" s="223"/>
      <c r="D130" s="223"/>
      <c r="E130" s="223"/>
      <c r="F130" s="223"/>
      <c r="G130" s="223"/>
      <c r="H130" s="223"/>
      <c r="I130" s="223"/>
      <c r="J130" s="223"/>
      <c r="K130" s="223"/>
      <c r="L130" s="223"/>
      <c r="M130" s="4">
        <v>6</v>
      </c>
    </row>
    <row r="131" spans="1:13" ht="78">
      <c r="A131" s="26">
        <v>117</v>
      </c>
      <c r="B131" s="6" t="s">
        <v>2355</v>
      </c>
      <c r="C131" s="5" t="s">
        <v>28</v>
      </c>
      <c r="D131" s="5">
        <v>1</v>
      </c>
      <c r="E131" s="30"/>
      <c r="F131" s="5" t="s">
        <v>2356</v>
      </c>
      <c r="G131" s="26" t="s">
        <v>2357</v>
      </c>
      <c r="H131" s="5" t="s">
        <v>2358</v>
      </c>
      <c r="I131" s="5" t="s">
        <v>2359</v>
      </c>
      <c r="J131" s="5">
        <v>50</v>
      </c>
      <c r="K131" s="101" t="s">
        <v>3250</v>
      </c>
      <c r="L131" s="5" t="s">
        <v>138</v>
      </c>
    </row>
    <row r="132" spans="1:13" ht="78">
      <c r="A132" s="26">
        <v>118</v>
      </c>
      <c r="B132" s="6" t="s">
        <v>2360</v>
      </c>
      <c r="C132" s="5" t="s">
        <v>28</v>
      </c>
      <c r="D132" s="5">
        <v>1</v>
      </c>
      <c r="E132" s="30"/>
      <c r="F132" s="5" t="s">
        <v>2361</v>
      </c>
      <c r="G132" s="26" t="s">
        <v>2362</v>
      </c>
      <c r="H132" s="5" t="s">
        <v>2363</v>
      </c>
      <c r="I132" s="5" t="s">
        <v>2364</v>
      </c>
      <c r="J132" s="5">
        <v>90</v>
      </c>
      <c r="K132" s="101" t="s">
        <v>3250</v>
      </c>
      <c r="L132" s="5" t="s">
        <v>398</v>
      </c>
    </row>
    <row r="133" spans="1:13" ht="78">
      <c r="A133" s="26">
        <v>119</v>
      </c>
      <c r="B133" s="6" t="s">
        <v>2360</v>
      </c>
      <c r="C133" s="5" t="s">
        <v>28</v>
      </c>
      <c r="D133" s="5">
        <v>1</v>
      </c>
      <c r="E133" s="30"/>
      <c r="F133" s="5" t="s">
        <v>2365</v>
      </c>
      <c r="G133" s="26" t="s">
        <v>2362</v>
      </c>
      <c r="H133" s="5" t="s">
        <v>2366</v>
      </c>
      <c r="I133" s="5" t="s">
        <v>2367</v>
      </c>
      <c r="J133" s="5">
        <v>90</v>
      </c>
      <c r="K133" s="101" t="s">
        <v>3250</v>
      </c>
      <c r="L133" s="5" t="s">
        <v>398</v>
      </c>
    </row>
    <row r="134" spans="1:13" ht="78">
      <c r="A134" s="26">
        <v>120</v>
      </c>
      <c r="B134" s="6" t="s">
        <v>2360</v>
      </c>
      <c r="C134" s="5" t="s">
        <v>28</v>
      </c>
      <c r="D134" s="5">
        <v>2</v>
      </c>
      <c r="E134" s="5"/>
      <c r="F134" s="5" t="s">
        <v>2368</v>
      </c>
      <c r="G134" s="26" t="s">
        <v>2369</v>
      </c>
      <c r="H134" s="5" t="s">
        <v>2363</v>
      </c>
      <c r="I134" s="5" t="s">
        <v>2370</v>
      </c>
      <c r="J134" s="5">
        <v>55</v>
      </c>
      <c r="K134" s="101" t="s">
        <v>3250</v>
      </c>
      <c r="L134" s="5" t="s">
        <v>398</v>
      </c>
    </row>
    <row r="135" spans="1:13" ht="78">
      <c r="A135" s="26">
        <v>121</v>
      </c>
      <c r="B135" s="6" t="s">
        <v>2371</v>
      </c>
      <c r="C135" s="5" t="s">
        <v>28</v>
      </c>
      <c r="D135" s="5">
        <v>1</v>
      </c>
      <c r="E135" s="30"/>
      <c r="F135" s="5" t="s">
        <v>2372</v>
      </c>
      <c r="G135" s="26" t="s">
        <v>2373</v>
      </c>
      <c r="H135" s="5" t="s">
        <v>2374</v>
      </c>
      <c r="I135" s="5" t="s">
        <v>2375</v>
      </c>
      <c r="J135" s="5">
        <v>55</v>
      </c>
      <c r="K135" s="101" t="s">
        <v>3250</v>
      </c>
      <c r="L135" s="5" t="s">
        <v>2376</v>
      </c>
    </row>
    <row r="136" spans="1:13" ht="86.4">
      <c r="A136" s="26">
        <v>122</v>
      </c>
      <c r="B136" s="6" t="s">
        <v>2377</v>
      </c>
      <c r="C136" s="5" t="s">
        <v>28</v>
      </c>
      <c r="D136" s="5">
        <v>1</v>
      </c>
      <c r="E136" s="30"/>
      <c r="F136" s="5" t="s">
        <v>2378</v>
      </c>
      <c r="G136" s="26" t="s">
        <v>2379</v>
      </c>
      <c r="H136" s="5" t="s">
        <v>2380</v>
      </c>
      <c r="I136" s="5" t="s">
        <v>2381</v>
      </c>
      <c r="J136" s="5">
        <v>10</v>
      </c>
      <c r="K136" s="101" t="s">
        <v>3250</v>
      </c>
      <c r="L136" s="5" t="s">
        <v>2382</v>
      </c>
    </row>
    <row r="137" spans="1:13" ht="15.6">
      <c r="A137" s="293" t="s">
        <v>2383</v>
      </c>
      <c r="B137" s="293"/>
      <c r="C137" s="293"/>
      <c r="D137" s="293"/>
      <c r="E137" s="293"/>
      <c r="F137" s="293"/>
      <c r="G137" s="293"/>
      <c r="H137" s="293"/>
      <c r="I137" s="293"/>
      <c r="J137" s="293"/>
      <c r="K137" s="293"/>
      <c r="L137" s="293"/>
    </row>
    <row r="138" spans="1:13" ht="78">
      <c r="A138" s="26">
        <v>123</v>
      </c>
      <c r="B138" s="6" t="s">
        <v>2384</v>
      </c>
      <c r="C138" s="5" t="s">
        <v>28</v>
      </c>
      <c r="D138" s="5">
        <v>1</v>
      </c>
      <c r="E138" s="30"/>
      <c r="F138" s="5" t="s">
        <v>2385</v>
      </c>
      <c r="G138" s="26" t="s">
        <v>2386</v>
      </c>
      <c r="H138" s="5" t="s">
        <v>2387</v>
      </c>
      <c r="I138" s="5" t="s">
        <v>2388</v>
      </c>
      <c r="J138" s="5">
        <v>30</v>
      </c>
      <c r="K138" s="101" t="s">
        <v>3250</v>
      </c>
      <c r="L138" s="5" t="s">
        <v>26</v>
      </c>
      <c r="M138" s="4">
        <v>2</v>
      </c>
    </row>
    <row r="139" spans="1:13" ht="78">
      <c r="A139" s="26">
        <v>124</v>
      </c>
      <c r="B139" s="6" t="s">
        <v>2389</v>
      </c>
      <c r="C139" s="5" t="s">
        <v>28</v>
      </c>
      <c r="D139" s="5">
        <v>1</v>
      </c>
      <c r="E139" s="30"/>
      <c r="F139" s="5" t="s">
        <v>2390</v>
      </c>
      <c r="G139" s="26" t="s">
        <v>2391</v>
      </c>
      <c r="H139" s="5" t="s">
        <v>2392</v>
      </c>
      <c r="I139" s="5" t="s">
        <v>2393</v>
      </c>
      <c r="J139" s="5">
        <v>12</v>
      </c>
      <c r="K139" s="101" t="s">
        <v>3250</v>
      </c>
      <c r="L139" s="5" t="s">
        <v>26</v>
      </c>
    </row>
    <row r="140" spans="1:13" ht="15.6">
      <c r="A140" s="293" t="s">
        <v>234</v>
      </c>
      <c r="B140" s="293"/>
      <c r="C140" s="293"/>
      <c r="D140" s="293"/>
      <c r="E140" s="293"/>
      <c r="F140" s="293"/>
      <c r="G140" s="293"/>
      <c r="H140" s="293"/>
      <c r="I140" s="293"/>
      <c r="J140" s="293"/>
      <c r="K140" s="293"/>
      <c r="L140" s="293"/>
      <c r="M140" s="4">
        <v>3</v>
      </c>
    </row>
    <row r="141" spans="1:13" ht="57.6">
      <c r="A141" s="5">
        <v>125</v>
      </c>
      <c r="B141" s="8" t="s">
        <v>2394</v>
      </c>
      <c r="C141" s="9" t="s">
        <v>28</v>
      </c>
      <c r="D141" s="9">
        <v>1</v>
      </c>
      <c r="E141" s="9"/>
      <c r="F141" s="10" t="s">
        <v>236</v>
      </c>
      <c r="G141" s="10" t="s">
        <v>2395</v>
      </c>
      <c r="H141" s="8" t="s">
        <v>237</v>
      </c>
      <c r="I141" s="9" t="s">
        <v>2396</v>
      </c>
      <c r="J141" s="9">
        <v>24</v>
      </c>
      <c r="K141" s="99" t="s">
        <v>3250</v>
      </c>
      <c r="L141" s="9" t="s">
        <v>239</v>
      </c>
    </row>
    <row r="142" spans="1:13" ht="57.6">
      <c r="A142" s="5">
        <v>126</v>
      </c>
      <c r="B142" s="8" t="s">
        <v>235</v>
      </c>
      <c r="C142" s="9" t="s">
        <v>28</v>
      </c>
      <c r="D142" s="9">
        <v>1</v>
      </c>
      <c r="E142" s="9"/>
      <c r="F142" s="10" t="s">
        <v>2397</v>
      </c>
      <c r="G142" s="10" t="s">
        <v>2395</v>
      </c>
      <c r="H142" s="8" t="s">
        <v>237</v>
      </c>
      <c r="I142" s="9" t="s">
        <v>2398</v>
      </c>
      <c r="J142" s="9">
        <v>24</v>
      </c>
      <c r="K142" s="99" t="s">
        <v>3250</v>
      </c>
      <c r="L142" s="9" t="s">
        <v>239</v>
      </c>
    </row>
    <row r="143" spans="1:13" ht="77.25" customHeight="1">
      <c r="A143" s="5">
        <v>127</v>
      </c>
      <c r="B143" s="8" t="s">
        <v>2399</v>
      </c>
      <c r="C143" s="9" t="s">
        <v>28</v>
      </c>
      <c r="D143" s="9">
        <v>1</v>
      </c>
      <c r="E143" s="9"/>
      <c r="F143" s="106" t="s">
        <v>3301</v>
      </c>
      <c r="G143" s="10"/>
      <c r="H143" s="8" t="s">
        <v>2401</v>
      </c>
      <c r="I143" s="9" t="s">
        <v>2402</v>
      </c>
      <c r="J143" s="9">
        <v>100</v>
      </c>
      <c r="K143" s="99" t="s">
        <v>3250</v>
      </c>
      <c r="L143" s="9" t="s">
        <v>549</v>
      </c>
    </row>
    <row r="144" spans="1:13" s="1" customFormat="1" ht="15.6">
      <c r="A144" s="223" t="s">
        <v>240</v>
      </c>
      <c r="B144" s="223"/>
      <c r="C144" s="223"/>
      <c r="D144" s="223"/>
      <c r="E144" s="223"/>
      <c r="F144" s="223"/>
      <c r="G144" s="223"/>
      <c r="H144" s="223"/>
      <c r="I144" s="223"/>
      <c r="J144" s="223"/>
      <c r="K144" s="223"/>
      <c r="L144" s="223"/>
      <c r="M144" s="14">
        <v>36</v>
      </c>
    </row>
    <row r="145" spans="1:13" s="1" customFormat="1" ht="57.6">
      <c r="A145" s="5">
        <v>128</v>
      </c>
      <c r="B145" s="6" t="s">
        <v>241</v>
      </c>
      <c r="C145" s="101" t="s">
        <v>34</v>
      </c>
      <c r="D145" s="5">
        <v>3</v>
      </c>
      <c r="E145" s="5"/>
      <c r="F145" s="7" t="s">
        <v>242</v>
      </c>
      <c r="G145" s="7" t="s">
        <v>2403</v>
      </c>
      <c r="H145" s="6" t="s">
        <v>243</v>
      </c>
      <c r="I145" s="5" t="s">
        <v>244</v>
      </c>
      <c r="J145" s="5">
        <v>10</v>
      </c>
      <c r="K145" s="101" t="s">
        <v>3249</v>
      </c>
      <c r="L145" s="5" t="s">
        <v>245</v>
      </c>
      <c r="M145" s="14"/>
    </row>
    <row r="146" spans="1:13" s="1" customFormat="1" ht="57.6">
      <c r="A146" s="5">
        <v>129</v>
      </c>
      <c r="B146" s="6" t="s">
        <v>246</v>
      </c>
      <c r="C146" s="5" t="s">
        <v>28</v>
      </c>
      <c r="D146" s="5">
        <v>2</v>
      </c>
      <c r="E146" s="5"/>
      <c r="F146" s="7" t="s">
        <v>247</v>
      </c>
      <c r="G146" s="7" t="s">
        <v>2404</v>
      </c>
      <c r="H146" s="6" t="s">
        <v>248</v>
      </c>
      <c r="I146" s="5" t="s">
        <v>249</v>
      </c>
      <c r="J146" s="5">
        <v>28</v>
      </c>
      <c r="K146" s="101" t="s">
        <v>3250</v>
      </c>
      <c r="L146" s="5" t="s">
        <v>245</v>
      </c>
      <c r="M146" s="14"/>
    </row>
    <row r="147" spans="1:13" s="1" customFormat="1" ht="57.6">
      <c r="A147" s="5">
        <v>130</v>
      </c>
      <c r="B147" s="6" t="s">
        <v>250</v>
      </c>
      <c r="C147" s="5" t="s">
        <v>28</v>
      </c>
      <c r="D147" s="5">
        <v>2</v>
      </c>
      <c r="E147" s="5"/>
      <c r="F147" s="7" t="s">
        <v>251</v>
      </c>
      <c r="G147" s="7" t="s">
        <v>2405</v>
      </c>
      <c r="H147" s="6" t="s">
        <v>252</v>
      </c>
      <c r="I147" s="5" t="s">
        <v>2406</v>
      </c>
      <c r="J147" s="5">
        <v>28</v>
      </c>
      <c r="K147" s="101" t="s">
        <v>3250</v>
      </c>
      <c r="L147" s="5" t="s">
        <v>245</v>
      </c>
      <c r="M147" s="14"/>
    </row>
    <row r="148" spans="1:13" s="1" customFormat="1" ht="57.6">
      <c r="A148" s="5">
        <v>131</v>
      </c>
      <c r="B148" s="6" t="s">
        <v>254</v>
      </c>
      <c r="C148" s="101" t="s">
        <v>28</v>
      </c>
      <c r="D148" s="5">
        <v>1</v>
      </c>
      <c r="E148" s="5"/>
      <c r="F148" s="7" t="s">
        <v>255</v>
      </c>
      <c r="G148" s="7" t="s">
        <v>2407</v>
      </c>
      <c r="H148" s="6" t="s">
        <v>256</v>
      </c>
      <c r="I148" s="5" t="s">
        <v>257</v>
      </c>
      <c r="J148" s="5">
        <v>4</v>
      </c>
      <c r="K148" s="101" t="s">
        <v>3249</v>
      </c>
      <c r="L148" s="7" t="s">
        <v>245</v>
      </c>
      <c r="M148" s="14"/>
    </row>
    <row r="149" spans="1:13" s="1" customFormat="1" ht="57.6">
      <c r="A149" s="5">
        <v>132</v>
      </c>
      <c r="B149" s="6" t="s">
        <v>254</v>
      </c>
      <c r="C149" s="5" t="s">
        <v>28</v>
      </c>
      <c r="D149" s="5"/>
      <c r="E149" s="5"/>
      <c r="F149" s="7" t="s">
        <v>258</v>
      </c>
      <c r="G149" s="7" t="s">
        <v>2408</v>
      </c>
      <c r="H149" s="6" t="s">
        <v>256</v>
      </c>
      <c r="I149" s="5" t="s">
        <v>259</v>
      </c>
      <c r="J149" s="5">
        <v>12</v>
      </c>
      <c r="K149" s="101" t="s">
        <v>3250</v>
      </c>
      <c r="L149" s="5" t="s">
        <v>245</v>
      </c>
      <c r="M149" s="14"/>
    </row>
    <row r="150" spans="1:13" s="1" customFormat="1" ht="57.6">
      <c r="A150" s="5">
        <v>133</v>
      </c>
      <c r="B150" s="6" t="s">
        <v>260</v>
      </c>
      <c r="C150" s="5" t="s">
        <v>28</v>
      </c>
      <c r="D150" s="5">
        <v>1</v>
      </c>
      <c r="E150" s="5"/>
      <c r="F150" s="7" t="s">
        <v>261</v>
      </c>
      <c r="G150" s="7" t="s">
        <v>2409</v>
      </c>
      <c r="H150" s="6" t="s">
        <v>252</v>
      </c>
      <c r="I150" s="5" t="s">
        <v>262</v>
      </c>
      <c r="J150" s="5">
        <v>32</v>
      </c>
      <c r="K150" s="101" t="s">
        <v>3250</v>
      </c>
      <c r="L150" s="5" t="s">
        <v>263</v>
      </c>
      <c r="M150" s="14"/>
    </row>
    <row r="151" spans="1:13" s="1" customFormat="1" ht="57.6">
      <c r="A151" s="5">
        <v>134</v>
      </c>
      <c r="B151" s="6" t="s">
        <v>264</v>
      </c>
      <c r="C151" s="5" t="s">
        <v>16</v>
      </c>
      <c r="D151" s="5">
        <v>4</v>
      </c>
      <c r="E151" s="5"/>
      <c r="F151" s="7" t="s">
        <v>265</v>
      </c>
      <c r="G151" s="7" t="s">
        <v>2410</v>
      </c>
      <c r="H151" s="6" t="s">
        <v>243</v>
      </c>
      <c r="I151" s="101" t="s">
        <v>3288</v>
      </c>
      <c r="J151" s="5">
        <v>10</v>
      </c>
      <c r="K151" s="101" t="s">
        <v>3250</v>
      </c>
      <c r="L151" s="5" t="s">
        <v>267</v>
      </c>
      <c r="M151" s="14"/>
    </row>
    <row r="152" spans="1:13" s="1" customFormat="1" ht="57.6">
      <c r="A152" s="5">
        <v>135</v>
      </c>
      <c r="B152" s="6" t="s">
        <v>268</v>
      </c>
      <c r="C152" s="5" t="s">
        <v>28</v>
      </c>
      <c r="D152" s="5">
        <v>1</v>
      </c>
      <c r="E152" s="5"/>
      <c r="F152" s="7" t="s">
        <v>269</v>
      </c>
      <c r="G152" s="7" t="s">
        <v>2411</v>
      </c>
      <c r="H152" s="6" t="s">
        <v>243</v>
      </c>
      <c r="I152" s="5" t="s">
        <v>270</v>
      </c>
      <c r="J152" s="5">
        <v>28</v>
      </c>
      <c r="K152" s="101" t="s">
        <v>3250</v>
      </c>
      <c r="L152" s="5" t="s">
        <v>267</v>
      </c>
      <c r="M152" s="14"/>
    </row>
    <row r="153" spans="1:13" ht="57.6">
      <c r="A153" s="5">
        <v>136</v>
      </c>
      <c r="B153" s="6" t="s">
        <v>271</v>
      </c>
      <c r="C153" s="5" t="s">
        <v>28</v>
      </c>
      <c r="D153" s="5">
        <v>3</v>
      </c>
      <c r="E153" s="5"/>
      <c r="F153" s="7" t="s">
        <v>272</v>
      </c>
      <c r="G153" s="7" t="s">
        <v>2412</v>
      </c>
      <c r="H153" s="6" t="s">
        <v>252</v>
      </c>
      <c r="I153" s="5" t="s">
        <v>273</v>
      </c>
      <c r="J153" s="5">
        <v>32</v>
      </c>
      <c r="K153" s="101" t="s">
        <v>3250</v>
      </c>
      <c r="L153" s="5" t="s">
        <v>245</v>
      </c>
    </row>
    <row r="154" spans="1:13" ht="57.6">
      <c r="A154" s="5">
        <v>137</v>
      </c>
      <c r="B154" s="6" t="s">
        <v>274</v>
      </c>
      <c r="C154" s="5" t="s">
        <v>28</v>
      </c>
      <c r="D154" s="5">
        <v>4</v>
      </c>
      <c r="E154" s="5"/>
      <c r="F154" s="7" t="s">
        <v>275</v>
      </c>
      <c r="G154" s="7" t="s">
        <v>2413</v>
      </c>
      <c r="H154" s="6" t="s">
        <v>252</v>
      </c>
      <c r="I154" s="5" t="s">
        <v>276</v>
      </c>
      <c r="J154" s="5">
        <v>32</v>
      </c>
      <c r="K154" s="101" t="s">
        <v>3250</v>
      </c>
      <c r="L154" s="5" t="s">
        <v>245</v>
      </c>
    </row>
    <row r="155" spans="1:13" ht="57.6">
      <c r="A155" s="5">
        <v>138</v>
      </c>
      <c r="B155" s="8" t="s">
        <v>277</v>
      </c>
      <c r="C155" s="9" t="s">
        <v>34</v>
      </c>
      <c r="D155" s="9">
        <v>2</v>
      </c>
      <c r="E155" s="9"/>
      <c r="F155" s="10" t="s">
        <v>278</v>
      </c>
      <c r="G155" s="10" t="s">
        <v>2414</v>
      </c>
      <c r="H155" s="8" t="s">
        <v>279</v>
      </c>
      <c r="I155" s="9" t="s">
        <v>280</v>
      </c>
      <c r="J155" s="9">
        <v>65</v>
      </c>
      <c r="K155" s="99" t="s">
        <v>3250</v>
      </c>
      <c r="L155" s="9" t="s">
        <v>245</v>
      </c>
    </row>
    <row r="156" spans="1:13" ht="57.6">
      <c r="A156" s="5">
        <v>139</v>
      </c>
      <c r="B156" s="8" t="s">
        <v>281</v>
      </c>
      <c r="C156" s="9" t="s">
        <v>34</v>
      </c>
      <c r="D156" s="9">
        <v>1</v>
      </c>
      <c r="E156" s="9"/>
      <c r="F156" s="10" t="s">
        <v>282</v>
      </c>
      <c r="G156" s="10" t="s">
        <v>2415</v>
      </c>
      <c r="H156" s="8" t="s">
        <v>279</v>
      </c>
      <c r="I156" s="9" t="s">
        <v>283</v>
      </c>
      <c r="J156" s="9">
        <v>70</v>
      </c>
      <c r="K156" s="99" t="s">
        <v>3250</v>
      </c>
      <c r="L156" s="9" t="s">
        <v>267</v>
      </c>
    </row>
    <row r="157" spans="1:13" ht="57.6">
      <c r="A157" s="5">
        <v>140</v>
      </c>
      <c r="B157" s="8" t="s">
        <v>284</v>
      </c>
      <c r="C157" s="9" t="s">
        <v>34</v>
      </c>
      <c r="D157" s="9"/>
      <c r="E157" s="9"/>
      <c r="F157" s="10" t="s">
        <v>285</v>
      </c>
      <c r="G157" s="10" t="s">
        <v>2416</v>
      </c>
      <c r="H157" s="8" t="s">
        <v>286</v>
      </c>
      <c r="I157" s="9" t="s">
        <v>287</v>
      </c>
      <c r="J157" s="9">
        <v>15</v>
      </c>
      <c r="K157" s="99" t="s">
        <v>3250</v>
      </c>
      <c r="L157" s="9" t="s">
        <v>267</v>
      </c>
    </row>
    <row r="158" spans="1:13" ht="57.6">
      <c r="A158" s="5">
        <v>141</v>
      </c>
      <c r="B158" s="8" t="s">
        <v>288</v>
      </c>
      <c r="C158" s="9" t="s">
        <v>34</v>
      </c>
      <c r="D158" s="9">
        <v>3</v>
      </c>
      <c r="E158" s="9"/>
      <c r="F158" s="10" t="s">
        <v>289</v>
      </c>
      <c r="G158" s="10" t="s">
        <v>2417</v>
      </c>
      <c r="H158" s="8" t="s">
        <v>286</v>
      </c>
      <c r="I158" s="9" t="s">
        <v>290</v>
      </c>
      <c r="J158" s="9">
        <v>15</v>
      </c>
      <c r="K158" s="99" t="s">
        <v>3250</v>
      </c>
      <c r="L158" s="9" t="s">
        <v>267</v>
      </c>
    </row>
    <row r="159" spans="1:13" ht="57.6">
      <c r="A159" s="5">
        <v>142</v>
      </c>
      <c r="B159" s="8" t="s">
        <v>291</v>
      </c>
      <c r="C159" s="9" t="s">
        <v>34</v>
      </c>
      <c r="D159" s="9">
        <v>1</v>
      </c>
      <c r="E159" s="9"/>
      <c r="F159" s="10" t="s">
        <v>292</v>
      </c>
      <c r="G159" s="10" t="s">
        <v>2418</v>
      </c>
      <c r="H159" s="8" t="s">
        <v>293</v>
      </c>
      <c r="I159" s="9" t="s">
        <v>294</v>
      </c>
      <c r="J159" s="9">
        <v>25</v>
      </c>
      <c r="K159" s="99" t="s">
        <v>3250</v>
      </c>
      <c r="L159" s="9" t="s">
        <v>245</v>
      </c>
    </row>
    <row r="160" spans="1:13" ht="57.6">
      <c r="A160" s="5">
        <v>143</v>
      </c>
      <c r="B160" s="8" t="s">
        <v>291</v>
      </c>
      <c r="C160" s="9" t="s">
        <v>34</v>
      </c>
      <c r="D160" s="9">
        <v>1</v>
      </c>
      <c r="E160" s="9"/>
      <c r="F160" s="10" t="s">
        <v>295</v>
      </c>
      <c r="G160" s="10" t="s">
        <v>2419</v>
      </c>
      <c r="H160" s="8" t="s">
        <v>286</v>
      </c>
      <c r="I160" s="99" t="s">
        <v>3289</v>
      </c>
      <c r="J160" s="9">
        <v>15</v>
      </c>
      <c r="K160" s="99" t="s">
        <v>3250</v>
      </c>
      <c r="L160" s="9" t="s">
        <v>245</v>
      </c>
    </row>
    <row r="161" spans="1:12" ht="57.6">
      <c r="A161" s="5">
        <v>144</v>
      </c>
      <c r="B161" s="8" t="s">
        <v>291</v>
      </c>
      <c r="C161" s="9" t="s">
        <v>34</v>
      </c>
      <c r="D161" s="9">
        <v>1</v>
      </c>
      <c r="E161" s="9"/>
      <c r="F161" s="10" t="s">
        <v>297</v>
      </c>
      <c r="G161" s="10" t="s">
        <v>2420</v>
      </c>
      <c r="H161" s="8" t="s">
        <v>298</v>
      </c>
      <c r="I161" s="9" t="s">
        <v>299</v>
      </c>
      <c r="J161" s="9">
        <v>15</v>
      </c>
      <c r="K161" s="99" t="s">
        <v>3250</v>
      </c>
      <c r="L161" s="9" t="s">
        <v>245</v>
      </c>
    </row>
    <row r="162" spans="1:12" ht="72">
      <c r="A162" s="5">
        <v>145</v>
      </c>
      <c r="B162" s="8" t="s">
        <v>300</v>
      </c>
      <c r="C162" s="9" t="s">
        <v>34</v>
      </c>
      <c r="D162" s="9">
        <v>1</v>
      </c>
      <c r="E162" s="9"/>
      <c r="F162" s="10" t="s">
        <v>301</v>
      </c>
      <c r="G162" s="10" t="s">
        <v>2421</v>
      </c>
      <c r="H162" s="8" t="s">
        <v>286</v>
      </c>
      <c r="I162" s="9" t="s">
        <v>302</v>
      </c>
      <c r="J162" s="9">
        <v>17</v>
      </c>
      <c r="K162" s="99" t="s">
        <v>3250</v>
      </c>
      <c r="L162" s="9" t="s">
        <v>229</v>
      </c>
    </row>
    <row r="163" spans="1:12" ht="72">
      <c r="A163" s="5">
        <v>146</v>
      </c>
      <c r="B163" s="8" t="s">
        <v>300</v>
      </c>
      <c r="C163" s="9" t="s">
        <v>34</v>
      </c>
      <c r="D163" s="9">
        <v>1</v>
      </c>
      <c r="E163" s="9"/>
      <c r="F163" s="10" t="s">
        <v>303</v>
      </c>
      <c r="G163" s="10" t="s">
        <v>2422</v>
      </c>
      <c r="H163" s="8" t="s">
        <v>304</v>
      </c>
      <c r="I163" s="9" t="s">
        <v>305</v>
      </c>
      <c r="J163" s="9">
        <v>17</v>
      </c>
      <c r="K163" s="99" t="s">
        <v>3250</v>
      </c>
      <c r="L163" s="9" t="s">
        <v>229</v>
      </c>
    </row>
    <row r="164" spans="1:12" ht="72">
      <c r="A164" s="5">
        <v>147</v>
      </c>
      <c r="B164" s="8" t="s">
        <v>306</v>
      </c>
      <c r="C164" s="9" t="s">
        <v>34</v>
      </c>
      <c r="D164" s="9">
        <v>2</v>
      </c>
      <c r="E164" s="9"/>
      <c r="F164" s="10" t="s">
        <v>307</v>
      </c>
      <c r="G164" s="10" t="s">
        <v>2423</v>
      </c>
      <c r="H164" s="8" t="s">
        <v>286</v>
      </c>
      <c r="I164" s="9" t="s">
        <v>2424</v>
      </c>
      <c r="J164" s="9">
        <v>17</v>
      </c>
      <c r="K164" s="99" t="s">
        <v>3250</v>
      </c>
      <c r="L164" s="9" t="s">
        <v>229</v>
      </c>
    </row>
    <row r="165" spans="1:12" ht="72">
      <c r="A165" s="5">
        <v>148</v>
      </c>
      <c r="B165" s="8" t="s">
        <v>308</v>
      </c>
      <c r="C165" s="9" t="s">
        <v>34</v>
      </c>
      <c r="D165" s="9">
        <v>1</v>
      </c>
      <c r="E165" s="9"/>
      <c r="F165" s="10" t="s">
        <v>309</v>
      </c>
      <c r="G165" s="10" t="s">
        <v>2425</v>
      </c>
      <c r="H165" s="8" t="s">
        <v>310</v>
      </c>
      <c r="I165" s="9" t="s">
        <v>311</v>
      </c>
      <c r="J165" s="9">
        <v>150</v>
      </c>
      <c r="K165" s="99" t="s">
        <v>3250</v>
      </c>
      <c r="L165" s="9" t="s">
        <v>229</v>
      </c>
    </row>
    <row r="166" spans="1:12" ht="100.8">
      <c r="A166" s="5">
        <v>149</v>
      </c>
      <c r="B166" s="8" t="s">
        <v>2426</v>
      </c>
      <c r="C166" s="9" t="s">
        <v>34</v>
      </c>
      <c r="D166" s="9">
        <v>2</v>
      </c>
      <c r="E166" s="9"/>
      <c r="F166" s="10" t="s">
        <v>2427</v>
      </c>
      <c r="G166" s="10" t="s">
        <v>2428</v>
      </c>
      <c r="H166" s="8" t="s">
        <v>2429</v>
      </c>
      <c r="I166" s="9" t="s">
        <v>2430</v>
      </c>
      <c r="J166" s="9">
        <v>65</v>
      </c>
      <c r="K166" s="99" t="s">
        <v>3250</v>
      </c>
      <c r="L166" s="9" t="s">
        <v>209</v>
      </c>
    </row>
    <row r="167" spans="1:12" ht="72">
      <c r="A167" s="5">
        <v>150</v>
      </c>
      <c r="B167" s="8" t="s">
        <v>2426</v>
      </c>
      <c r="C167" s="9" t="s">
        <v>28</v>
      </c>
      <c r="D167" s="9">
        <v>1</v>
      </c>
      <c r="E167" s="9"/>
      <c r="F167" s="10" t="s">
        <v>2431</v>
      </c>
      <c r="G167" s="10" t="s">
        <v>2432</v>
      </c>
      <c r="H167" s="8" t="s">
        <v>2433</v>
      </c>
      <c r="I167" s="9" t="s">
        <v>2434</v>
      </c>
      <c r="J167" s="9">
        <v>60</v>
      </c>
      <c r="K167" s="99" t="s">
        <v>3250</v>
      </c>
      <c r="L167" s="9" t="s">
        <v>209</v>
      </c>
    </row>
    <row r="168" spans="1:12" ht="100.8">
      <c r="A168" s="5">
        <v>151</v>
      </c>
      <c r="B168" s="8" t="s">
        <v>2426</v>
      </c>
      <c r="C168" s="9" t="s">
        <v>34</v>
      </c>
      <c r="D168" s="9">
        <v>1</v>
      </c>
      <c r="E168" s="9"/>
      <c r="F168" s="10" t="s">
        <v>2435</v>
      </c>
      <c r="G168" s="10" t="s">
        <v>2436</v>
      </c>
      <c r="H168" s="8" t="s">
        <v>2429</v>
      </c>
      <c r="I168" s="9" t="s">
        <v>2437</v>
      </c>
      <c r="J168" s="9">
        <v>65</v>
      </c>
      <c r="K168" s="99" t="s">
        <v>3250</v>
      </c>
      <c r="L168" s="9" t="s">
        <v>209</v>
      </c>
    </row>
    <row r="169" spans="1:12" ht="72">
      <c r="A169" s="5">
        <v>152</v>
      </c>
      <c r="B169" s="8" t="s">
        <v>2438</v>
      </c>
      <c r="C169" s="9" t="s">
        <v>34</v>
      </c>
      <c r="D169" s="9">
        <v>2</v>
      </c>
      <c r="E169" s="9"/>
      <c r="F169" s="10" t="s">
        <v>2439</v>
      </c>
      <c r="G169" s="10" t="s">
        <v>2440</v>
      </c>
      <c r="H169" s="8" t="s">
        <v>2441</v>
      </c>
      <c r="I169" s="9" t="s">
        <v>2442</v>
      </c>
      <c r="J169" s="9">
        <v>60</v>
      </c>
      <c r="K169" s="99" t="s">
        <v>3250</v>
      </c>
      <c r="L169" s="9" t="s">
        <v>229</v>
      </c>
    </row>
    <row r="170" spans="1:12" ht="72">
      <c r="A170" s="5">
        <v>153</v>
      </c>
      <c r="B170" s="8" t="s">
        <v>2443</v>
      </c>
      <c r="C170" s="9" t="s">
        <v>34</v>
      </c>
      <c r="D170" s="9">
        <v>1</v>
      </c>
      <c r="E170" s="9"/>
      <c r="F170" s="10" t="s">
        <v>2444</v>
      </c>
      <c r="G170" s="10" t="s">
        <v>2445</v>
      </c>
      <c r="H170" s="8" t="s">
        <v>2441</v>
      </c>
      <c r="I170" s="9" t="s">
        <v>2446</v>
      </c>
      <c r="J170" s="9">
        <v>12</v>
      </c>
      <c r="K170" s="99" t="s">
        <v>3250</v>
      </c>
      <c r="L170" s="9" t="s">
        <v>229</v>
      </c>
    </row>
    <row r="171" spans="1:12" ht="72">
      <c r="A171" s="5">
        <v>154</v>
      </c>
      <c r="B171" s="8" t="s">
        <v>2443</v>
      </c>
      <c r="C171" s="9" t="s">
        <v>34</v>
      </c>
      <c r="D171" s="9">
        <v>2</v>
      </c>
      <c r="E171" s="9"/>
      <c r="F171" s="10" t="s">
        <v>2447</v>
      </c>
      <c r="G171" s="10" t="s">
        <v>2448</v>
      </c>
      <c r="H171" s="8" t="s">
        <v>2441</v>
      </c>
      <c r="I171" s="9" t="s">
        <v>2449</v>
      </c>
      <c r="J171" s="9">
        <v>60</v>
      </c>
      <c r="K171" s="99" t="s">
        <v>3250</v>
      </c>
      <c r="L171" s="9" t="s">
        <v>229</v>
      </c>
    </row>
    <row r="172" spans="1:12" ht="72">
      <c r="A172" s="5">
        <v>155</v>
      </c>
      <c r="B172" s="8" t="s">
        <v>2450</v>
      </c>
      <c r="C172" s="9" t="s">
        <v>34</v>
      </c>
      <c r="D172" s="9">
        <v>1</v>
      </c>
      <c r="E172" s="9"/>
      <c r="F172" s="10" t="s">
        <v>2451</v>
      </c>
      <c r="G172" s="10" t="s">
        <v>2452</v>
      </c>
      <c r="H172" s="8" t="s">
        <v>2453</v>
      </c>
      <c r="I172" s="9" t="s">
        <v>2454</v>
      </c>
      <c r="J172" s="9">
        <v>15</v>
      </c>
      <c r="K172" s="99" t="s">
        <v>3250</v>
      </c>
      <c r="L172" s="9" t="s">
        <v>229</v>
      </c>
    </row>
    <row r="173" spans="1:12" ht="72">
      <c r="A173" s="5">
        <v>156</v>
      </c>
      <c r="B173" s="8" t="s">
        <v>2455</v>
      </c>
      <c r="C173" s="9" t="s">
        <v>34</v>
      </c>
      <c r="D173" s="9">
        <v>1</v>
      </c>
      <c r="E173" s="9"/>
      <c r="F173" s="10" t="s">
        <v>2456</v>
      </c>
      <c r="G173" s="10" t="s">
        <v>2457</v>
      </c>
      <c r="H173" s="8" t="s">
        <v>2458</v>
      </c>
      <c r="I173" s="9" t="s">
        <v>2459</v>
      </c>
      <c r="J173" s="9">
        <v>5</v>
      </c>
      <c r="K173" s="99" t="s">
        <v>3249</v>
      </c>
      <c r="L173" s="9" t="s">
        <v>229</v>
      </c>
    </row>
    <row r="174" spans="1:12" ht="72">
      <c r="A174" s="5">
        <v>157</v>
      </c>
      <c r="B174" s="8" t="s">
        <v>2460</v>
      </c>
      <c r="C174" s="9" t="s">
        <v>34</v>
      </c>
      <c r="D174" s="9">
        <v>1</v>
      </c>
      <c r="E174" s="9"/>
      <c r="F174" s="10" t="s">
        <v>2461</v>
      </c>
      <c r="G174" s="10" t="s">
        <v>2462</v>
      </c>
      <c r="H174" s="8" t="s">
        <v>2463</v>
      </c>
      <c r="I174" s="9" t="s">
        <v>2464</v>
      </c>
      <c r="J174" s="9">
        <v>12</v>
      </c>
      <c r="K174" s="99" t="s">
        <v>3250</v>
      </c>
      <c r="L174" s="9" t="s">
        <v>245</v>
      </c>
    </row>
    <row r="175" spans="1:12" ht="72">
      <c r="A175" s="5">
        <v>158</v>
      </c>
      <c r="B175" s="8" t="s">
        <v>2465</v>
      </c>
      <c r="C175" s="9" t="s">
        <v>34</v>
      </c>
      <c r="D175" s="9">
        <v>1</v>
      </c>
      <c r="E175" s="9"/>
      <c r="F175" s="10" t="s">
        <v>2466</v>
      </c>
      <c r="G175" s="10" t="s">
        <v>2467</v>
      </c>
      <c r="H175" s="8" t="s">
        <v>2468</v>
      </c>
      <c r="I175" s="9" t="s">
        <v>2469</v>
      </c>
      <c r="J175" s="9">
        <v>12</v>
      </c>
      <c r="K175" s="99" t="s">
        <v>3250</v>
      </c>
      <c r="L175" s="9" t="s">
        <v>245</v>
      </c>
    </row>
    <row r="176" spans="1:12" ht="72">
      <c r="A176" s="5">
        <v>159</v>
      </c>
      <c r="B176" s="8" t="s">
        <v>2426</v>
      </c>
      <c r="C176" s="9" t="s">
        <v>34</v>
      </c>
      <c r="D176" s="9">
        <v>1</v>
      </c>
      <c r="E176" s="9"/>
      <c r="F176" s="10" t="s">
        <v>2431</v>
      </c>
      <c r="G176" s="10"/>
      <c r="H176" s="8" t="s">
        <v>2433</v>
      </c>
      <c r="I176" s="9" t="s">
        <v>2470</v>
      </c>
      <c r="J176" s="9">
        <v>60</v>
      </c>
      <c r="K176" s="99" t="s">
        <v>3250</v>
      </c>
      <c r="L176" s="9" t="s">
        <v>219</v>
      </c>
    </row>
    <row r="177" spans="1:13" ht="72">
      <c r="A177" s="5">
        <v>160</v>
      </c>
      <c r="B177" s="8" t="s">
        <v>2471</v>
      </c>
      <c r="C177" s="9" t="s">
        <v>34</v>
      </c>
      <c r="D177" s="9">
        <v>1</v>
      </c>
      <c r="E177" s="9"/>
      <c r="F177" s="10" t="s">
        <v>2472</v>
      </c>
      <c r="G177" s="10" t="s">
        <v>2473</v>
      </c>
      <c r="H177" s="8" t="s">
        <v>2474</v>
      </c>
      <c r="I177" s="9" t="s">
        <v>2475</v>
      </c>
      <c r="J177" s="9">
        <v>110</v>
      </c>
      <c r="K177" s="99" t="s">
        <v>3250</v>
      </c>
      <c r="L177" s="9" t="s">
        <v>245</v>
      </c>
    </row>
    <row r="178" spans="1:13" ht="72">
      <c r="A178" s="5">
        <v>161</v>
      </c>
      <c r="B178" s="8" t="s">
        <v>2471</v>
      </c>
      <c r="C178" s="9" t="s">
        <v>34</v>
      </c>
      <c r="D178" s="9">
        <v>1</v>
      </c>
      <c r="E178" s="9"/>
      <c r="F178" s="10" t="s">
        <v>2476</v>
      </c>
      <c r="G178" s="10"/>
      <c r="H178" s="8" t="s">
        <v>2477</v>
      </c>
      <c r="I178" s="9" t="s">
        <v>2478</v>
      </c>
      <c r="J178" s="9">
        <v>32</v>
      </c>
      <c r="K178" s="99" t="s">
        <v>3250</v>
      </c>
      <c r="L178" s="9" t="s">
        <v>245</v>
      </c>
    </row>
    <row r="179" spans="1:13" ht="72">
      <c r="A179" s="5">
        <v>162</v>
      </c>
      <c r="B179" s="8" t="s">
        <v>2212</v>
      </c>
      <c r="C179" s="9" t="s">
        <v>28</v>
      </c>
      <c r="D179" s="9">
        <v>1</v>
      </c>
      <c r="E179" s="9"/>
      <c r="F179" s="10" t="s">
        <v>2479</v>
      </c>
      <c r="G179" s="10" t="s">
        <v>2480</v>
      </c>
      <c r="H179" s="8" t="s">
        <v>2481</v>
      </c>
      <c r="I179" s="99" t="s">
        <v>3290</v>
      </c>
      <c r="J179" s="9">
        <v>32</v>
      </c>
      <c r="K179" s="99" t="s">
        <v>3250</v>
      </c>
      <c r="L179" s="9" t="s">
        <v>267</v>
      </c>
    </row>
    <row r="180" spans="1:13" ht="72">
      <c r="A180" s="5">
        <v>163</v>
      </c>
      <c r="B180" s="8" t="s">
        <v>2482</v>
      </c>
      <c r="C180" s="99" t="s">
        <v>28</v>
      </c>
      <c r="D180" s="9">
        <v>1</v>
      </c>
      <c r="E180" s="9"/>
      <c r="F180" s="10" t="s">
        <v>2483</v>
      </c>
      <c r="G180" s="10" t="s">
        <v>2484</v>
      </c>
      <c r="H180" s="8" t="s">
        <v>2485</v>
      </c>
      <c r="I180" s="99" t="s">
        <v>3291</v>
      </c>
      <c r="J180" s="9">
        <v>5</v>
      </c>
      <c r="K180" s="99" t="s">
        <v>3249</v>
      </c>
      <c r="L180" s="99" t="s">
        <v>2066</v>
      </c>
    </row>
    <row r="181" spans="1:13" ht="15.6">
      <c r="A181" s="223" t="s">
        <v>312</v>
      </c>
      <c r="B181" s="223"/>
      <c r="C181" s="223"/>
      <c r="D181" s="223"/>
      <c r="E181" s="223"/>
      <c r="F181" s="223"/>
      <c r="G181" s="223"/>
      <c r="H181" s="223"/>
      <c r="I181" s="223"/>
      <c r="J181" s="223"/>
      <c r="K181" s="223"/>
      <c r="L181" s="223"/>
      <c r="M181" s="4">
        <v>4</v>
      </c>
    </row>
    <row r="182" spans="1:13" ht="57.6">
      <c r="A182" s="5">
        <v>164</v>
      </c>
      <c r="B182" s="8" t="s">
        <v>281</v>
      </c>
      <c r="C182" s="9" t="s">
        <v>28</v>
      </c>
      <c r="D182" s="9">
        <v>1</v>
      </c>
      <c r="E182" s="9"/>
      <c r="F182" s="10" t="s">
        <v>313</v>
      </c>
      <c r="G182" s="10" t="s">
        <v>2486</v>
      </c>
      <c r="H182" s="8" t="s">
        <v>314</v>
      </c>
      <c r="I182" s="9" t="s">
        <v>315</v>
      </c>
      <c r="J182" s="9">
        <v>80</v>
      </c>
      <c r="K182" s="99" t="s">
        <v>3250</v>
      </c>
      <c r="L182" s="9" t="s">
        <v>267</v>
      </c>
    </row>
    <row r="183" spans="1:13" ht="72">
      <c r="A183" s="5">
        <v>165</v>
      </c>
      <c r="B183" s="8" t="s">
        <v>277</v>
      </c>
      <c r="C183" s="9" t="s">
        <v>34</v>
      </c>
      <c r="D183" s="9">
        <v>2</v>
      </c>
      <c r="E183" s="9"/>
      <c r="F183" s="10" t="s">
        <v>316</v>
      </c>
      <c r="G183" s="10" t="s">
        <v>2486</v>
      </c>
      <c r="H183" s="8" t="s">
        <v>317</v>
      </c>
      <c r="I183" s="9" t="s">
        <v>318</v>
      </c>
      <c r="J183" s="9">
        <v>80</v>
      </c>
      <c r="K183" s="99" t="s">
        <v>3250</v>
      </c>
      <c r="L183" s="9" t="s">
        <v>245</v>
      </c>
    </row>
    <row r="184" spans="1:13" ht="72">
      <c r="A184" s="5">
        <v>166</v>
      </c>
      <c r="B184" s="8" t="s">
        <v>281</v>
      </c>
      <c r="C184" s="9" t="s">
        <v>34</v>
      </c>
      <c r="D184" s="9">
        <v>1</v>
      </c>
      <c r="E184" s="9"/>
      <c r="F184" s="10" t="s">
        <v>319</v>
      </c>
      <c r="G184" s="10" t="s">
        <v>2487</v>
      </c>
      <c r="H184" s="8" t="s">
        <v>317</v>
      </c>
      <c r="I184" s="9" t="s">
        <v>320</v>
      </c>
      <c r="J184" s="9">
        <v>100</v>
      </c>
      <c r="K184" s="99" t="s">
        <v>3250</v>
      </c>
      <c r="L184" s="9" t="s">
        <v>245</v>
      </c>
    </row>
    <row r="185" spans="1:13" ht="75" customHeight="1">
      <c r="A185" s="5">
        <v>167</v>
      </c>
      <c r="B185" s="8" t="s">
        <v>2488</v>
      </c>
      <c r="C185" s="9" t="s">
        <v>28</v>
      </c>
      <c r="D185" s="9">
        <v>1</v>
      </c>
      <c r="E185" s="9"/>
      <c r="F185" s="10" t="s">
        <v>2489</v>
      </c>
      <c r="G185" s="10" t="s">
        <v>2490</v>
      </c>
      <c r="H185" s="8" t="s">
        <v>2491</v>
      </c>
      <c r="I185" s="9" t="s">
        <v>2492</v>
      </c>
      <c r="J185" s="9">
        <v>5</v>
      </c>
      <c r="K185" s="99" t="s">
        <v>3249</v>
      </c>
      <c r="L185" s="9" t="s">
        <v>138</v>
      </c>
    </row>
    <row r="186" spans="1:13" s="1" customFormat="1" ht="15.6">
      <c r="A186" s="223" t="s">
        <v>321</v>
      </c>
      <c r="B186" s="223"/>
      <c r="C186" s="223"/>
      <c r="D186" s="223"/>
      <c r="E186" s="223"/>
      <c r="F186" s="223"/>
      <c r="G186" s="223"/>
      <c r="H186" s="223"/>
      <c r="I186" s="223"/>
      <c r="J186" s="223"/>
      <c r="K186" s="223"/>
      <c r="L186" s="223"/>
      <c r="M186" s="14">
        <v>13</v>
      </c>
    </row>
    <row r="187" spans="1:13" ht="86.4">
      <c r="A187" s="5">
        <v>168</v>
      </c>
      <c r="B187" s="6" t="s">
        <v>322</v>
      </c>
      <c r="C187" s="5" t="s">
        <v>28</v>
      </c>
      <c r="D187" s="5"/>
      <c r="E187" s="5"/>
      <c r="F187" s="7" t="s">
        <v>323</v>
      </c>
      <c r="G187" s="7" t="s">
        <v>2493</v>
      </c>
      <c r="H187" s="6" t="s">
        <v>324</v>
      </c>
      <c r="I187" s="5" t="s">
        <v>325</v>
      </c>
      <c r="J187" s="5">
        <v>12</v>
      </c>
      <c r="K187" s="101" t="s">
        <v>3250</v>
      </c>
      <c r="L187" s="5" t="s">
        <v>326</v>
      </c>
      <c r="M187" s="14"/>
    </row>
    <row r="188" spans="1:13" ht="72">
      <c r="A188" s="5">
        <v>169</v>
      </c>
      <c r="B188" s="6" t="s">
        <v>2494</v>
      </c>
      <c r="C188" s="5" t="s">
        <v>28</v>
      </c>
      <c r="D188" s="5">
        <v>1</v>
      </c>
      <c r="E188" s="5"/>
      <c r="F188" s="7" t="s">
        <v>2495</v>
      </c>
      <c r="G188" s="7" t="s">
        <v>2496</v>
      </c>
      <c r="H188" s="6" t="s">
        <v>2497</v>
      </c>
      <c r="I188" s="101" t="s">
        <v>3292</v>
      </c>
      <c r="J188" s="5">
        <v>8</v>
      </c>
      <c r="K188" s="101" t="s">
        <v>3250</v>
      </c>
      <c r="L188" s="5" t="s">
        <v>1705</v>
      </c>
      <c r="M188" s="14"/>
    </row>
    <row r="189" spans="1:13" ht="86.4">
      <c r="A189" s="5">
        <v>170</v>
      </c>
      <c r="B189" s="6" t="s">
        <v>327</v>
      </c>
      <c r="C189" s="5" t="s">
        <v>28</v>
      </c>
      <c r="D189" s="5">
        <v>1</v>
      </c>
      <c r="E189" s="5"/>
      <c r="F189" s="7" t="s">
        <v>328</v>
      </c>
      <c r="G189" s="7" t="s">
        <v>2498</v>
      </c>
      <c r="H189" s="6" t="s">
        <v>324</v>
      </c>
      <c r="I189" s="5" t="s">
        <v>329</v>
      </c>
      <c r="J189" s="5">
        <v>15</v>
      </c>
      <c r="K189" s="101" t="s">
        <v>3250</v>
      </c>
      <c r="L189" s="5" t="s">
        <v>326</v>
      </c>
      <c r="M189" s="14"/>
    </row>
    <row r="190" spans="1:13" ht="72">
      <c r="A190" s="5">
        <v>171</v>
      </c>
      <c r="B190" s="6" t="s">
        <v>2499</v>
      </c>
      <c r="C190" s="5" t="s">
        <v>34</v>
      </c>
      <c r="D190" s="5">
        <v>3</v>
      </c>
      <c r="E190" s="5"/>
      <c r="F190" s="7" t="s">
        <v>2500</v>
      </c>
      <c r="G190" s="7" t="s">
        <v>2501</v>
      </c>
      <c r="H190" s="6" t="s">
        <v>2502</v>
      </c>
      <c r="I190" s="5" t="s">
        <v>3300</v>
      </c>
      <c r="J190" s="5">
        <v>65</v>
      </c>
      <c r="K190" s="101" t="s">
        <v>3250</v>
      </c>
      <c r="L190" s="5" t="s">
        <v>2503</v>
      </c>
      <c r="M190" s="14"/>
    </row>
    <row r="191" spans="1:13" ht="72">
      <c r="A191" s="5">
        <v>172</v>
      </c>
      <c r="B191" s="6" t="s">
        <v>2499</v>
      </c>
      <c r="C191" s="5" t="s">
        <v>28</v>
      </c>
      <c r="D191" s="5">
        <v>2</v>
      </c>
      <c r="E191" s="5"/>
      <c r="F191" s="7" t="s">
        <v>2500</v>
      </c>
      <c r="G191" s="7" t="s">
        <v>3299</v>
      </c>
      <c r="H191" s="6" t="s">
        <v>2502</v>
      </c>
      <c r="I191" s="5" t="s">
        <v>3298</v>
      </c>
      <c r="J191" s="5">
        <v>6</v>
      </c>
      <c r="K191" s="101" t="s">
        <v>3249</v>
      </c>
      <c r="L191" s="5" t="s">
        <v>2504</v>
      </c>
      <c r="M191" s="14"/>
    </row>
    <row r="192" spans="1:13" ht="72">
      <c r="A192" s="5">
        <v>173</v>
      </c>
      <c r="B192" s="6" t="s">
        <v>2499</v>
      </c>
      <c r="C192" s="5" t="s">
        <v>34</v>
      </c>
      <c r="D192" s="5">
        <v>1</v>
      </c>
      <c r="E192" s="5"/>
      <c r="F192" s="7" t="s">
        <v>2505</v>
      </c>
      <c r="G192" s="7" t="s">
        <v>2506</v>
      </c>
      <c r="H192" s="6" t="s">
        <v>2502</v>
      </c>
      <c r="I192" s="5" t="s">
        <v>2507</v>
      </c>
      <c r="J192" s="5">
        <v>6</v>
      </c>
      <c r="K192" s="101" t="s">
        <v>3249</v>
      </c>
      <c r="L192" s="5" t="s">
        <v>2503</v>
      </c>
      <c r="M192" s="14"/>
    </row>
    <row r="193" spans="1:18" ht="72">
      <c r="A193" s="5">
        <v>174</v>
      </c>
      <c r="B193" s="6" t="s">
        <v>2499</v>
      </c>
      <c r="C193" s="5" t="s">
        <v>34</v>
      </c>
      <c r="D193" s="5">
        <v>2</v>
      </c>
      <c r="E193" s="5"/>
      <c r="F193" s="7" t="s">
        <v>2508</v>
      </c>
      <c r="G193" s="7" t="s">
        <v>2509</v>
      </c>
      <c r="H193" s="6" t="s">
        <v>2502</v>
      </c>
      <c r="I193" s="5" t="s">
        <v>2510</v>
      </c>
      <c r="J193" s="5">
        <v>65</v>
      </c>
      <c r="K193" s="101" t="s">
        <v>3250</v>
      </c>
      <c r="L193" s="5" t="s">
        <v>2504</v>
      </c>
      <c r="M193" s="14"/>
    </row>
    <row r="194" spans="1:18" ht="72">
      <c r="A194" s="5">
        <v>175</v>
      </c>
      <c r="B194" s="6" t="s">
        <v>2499</v>
      </c>
      <c r="C194" s="5" t="s">
        <v>34</v>
      </c>
      <c r="D194" s="5">
        <v>1</v>
      </c>
      <c r="E194" s="5"/>
      <c r="F194" s="7" t="s">
        <v>2511</v>
      </c>
      <c r="G194" s="7" t="s">
        <v>2512</v>
      </c>
      <c r="H194" s="6" t="s">
        <v>2502</v>
      </c>
      <c r="I194" s="101" t="s">
        <v>3293</v>
      </c>
      <c r="J194" s="5">
        <v>65</v>
      </c>
      <c r="K194" s="101" t="s">
        <v>3250</v>
      </c>
      <c r="L194" s="5" t="s">
        <v>2504</v>
      </c>
      <c r="M194" s="14"/>
    </row>
    <row r="195" spans="1:18" ht="72">
      <c r="A195" s="5">
        <v>176</v>
      </c>
      <c r="B195" s="6" t="s">
        <v>2513</v>
      </c>
      <c r="C195" s="5" t="s">
        <v>34</v>
      </c>
      <c r="D195" s="5">
        <v>2</v>
      </c>
      <c r="E195" s="5"/>
      <c r="F195" s="7" t="s">
        <v>2514</v>
      </c>
      <c r="G195" s="7"/>
      <c r="H195" s="6" t="s">
        <v>2515</v>
      </c>
      <c r="I195" s="5" t="s">
        <v>2516</v>
      </c>
      <c r="J195" s="5">
        <v>150</v>
      </c>
      <c r="K195" s="101" t="s">
        <v>3250</v>
      </c>
      <c r="L195" s="5" t="s">
        <v>2517</v>
      </c>
      <c r="M195" s="14"/>
    </row>
    <row r="196" spans="1:18" ht="72">
      <c r="A196" s="5">
        <v>177</v>
      </c>
      <c r="B196" s="6" t="s">
        <v>2513</v>
      </c>
      <c r="C196" s="5" t="s">
        <v>34</v>
      </c>
      <c r="D196" s="5">
        <v>1</v>
      </c>
      <c r="E196" s="5"/>
      <c r="F196" s="7" t="s">
        <v>2518</v>
      </c>
      <c r="G196" s="7"/>
      <c r="H196" s="6" t="s">
        <v>2515</v>
      </c>
      <c r="I196" s="5" t="s">
        <v>2519</v>
      </c>
      <c r="J196" s="5">
        <v>40</v>
      </c>
      <c r="K196" s="101" t="s">
        <v>3250</v>
      </c>
      <c r="L196" s="5" t="s">
        <v>2517</v>
      </c>
      <c r="M196" s="14"/>
    </row>
    <row r="197" spans="1:18" ht="57.6">
      <c r="A197" s="5">
        <v>178</v>
      </c>
      <c r="B197" s="6" t="s">
        <v>2499</v>
      </c>
      <c r="C197" s="5" t="s">
        <v>28</v>
      </c>
      <c r="D197" s="5">
        <v>2</v>
      </c>
      <c r="E197" s="5"/>
      <c r="F197" s="7" t="s">
        <v>2520</v>
      </c>
      <c r="G197" s="7"/>
      <c r="H197" s="6" t="s">
        <v>2502</v>
      </c>
      <c r="I197" s="5" t="s">
        <v>2521</v>
      </c>
      <c r="J197" s="5">
        <v>6</v>
      </c>
      <c r="K197" s="5"/>
      <c r="L197" s="5" t="s">
        <v>2503</v>
      </c>
      <c r="M197" s="14"/>
    </row>
    <row r="198" spans="1:18" ht="72">
      <c r="A198" s="5">
        <v>179</v>
      </c>
      <c r="B198" s="6" t="s">
        <v>2522</v>
      </c>
      <c r="C198" s="5" t="s">
        <v>28</v>
      </c>
      <c r="D198" s="5">
        <v>1</v>
      </c>
      <c r="E198" s="5"/>
      <c r="F198" s="7" t="s">
        <v>2523</v>
      </c>
      <c r="G198" s="7" t="s">
        <v>2524</v>
      </c>
      <c r="H198" s="6" t="s">
        <v>2525</v>
      </c>
      <c r="I198" s="5" t="s">
        <v>2526</v>
      </c>
      <c r="J198" s="5">
        <v>150</v>
      </c>
      <c r="K198" s="101" t="s">
        <v>3250</v>
      </c>
      <c r="L198" s="5" t="s">
        <v>2517</v>
      </c>
      <c r="M198" s="14"/>
    </row>
    <row r="199" spans="1:18" ht="72">
      <c r="A199" s="5">
        <v>180</v>
      </c>
      <c r="B199" s="6" t="s">
        <v>2522</v>
      </c>
      <c r="C199" s="5" t="s">
        <v>28</v>
      </c>
      <c r="D199" s="5">
        <v>2</v>
      </c>
      <c r="E199" s="5"/>
      <c r="F199" s="7" t="s">
        <v>2527</v>
      </c>
      <c r="G199" s="7" t="s">
        <v>2528</v>
      </c>
      <c r="H199" s="6" t="s">
        <v>2525</v>
      </c>
      <c r="I199" s="5" t="s">
        <v>2529</v>
      </c>
      <c r="J199" s="5">
        <v>40</v>
      </c>
      <c r="K199" s="101" t="s">
        <v>3250</v>
      </c>
      <c r="L199" s="5" t="s">
        <v>2517</v>
      </c>
      <c r="M199" s="112">
        <f>M186+M181+M144+M140+M130+M124+M120+M114+M112+M94+M8+M138+M109</f>
        <v>179</v>
      </c>
    </row>
    <row r="200" spans="1:18">
      <c r="A200" s="277" t="s">
        <v>2530</v>
      </c>
      <c r="B200" s="278"/>
      <c r="C200" s="278"/>
      <c r="D200" s="278"/>
      <c r="E200" s="278"/>
      <c r="F200" s="278"/>
      <c r="G200" s="278"/>
      <c r="H200" s="278"/>
      <c r="I200" s="278"/>
      <c r="J200" s="278"/>
      <c r="K200" s="278"/>
      <c r="L200" s="279"/>
    </row>
    <row r="201" spans="1:18">
      <c r="A201" s="230" t="s">
        <v>3</v>
      </c>
      <c r="B201" s="230" t="s">
        <v>4</v>
      </c>
      <c r="C201" s="230" t="s">
        <v>5</v>
      </c>
      <c r="D201" s="228" t="s">
        <v>6</v>
      </c>
      <c r="E201" s="230" t="s">
        <v>7</v>
      </c>
      <c r="F201" s="230" t="s">
        <v>8</v>
      </c>
      <c r="G201" s="230" t="s">
        <v>331</v>
      </c>
      <c r="H201" s="230" t="s">
        <v>10</v>
      </c>
      <c r="I201" s="230" t="s">
        <v>11</v>
      </c>
      <c r="J201" s="230" t="s">
        <v>12</v>
      </c>
      <c r="K201" s="292" t="s">
        <v>3248</v>
      </c>
      <c r="L201" s="230" t="s">
        <v>13</v>
      </c>
    </row>
    <row r="202" spans="1:18">
      <c r="A202" s="230"/>
      <c r="B202" s="230"/>
      <c r="C202" s="230"/>
      <c r="D202" s="229"/>
      <c r="E202" s="230"/>
      <c r="F202" s="230"/>
      <c r="G202" s="230"/>
      <c r="H202" s="230"/>
      <c r="I202" s="230"/>
      <c r="J202" s="230"/>
      <c r="K202" s="229"/>
      <c r="L202" s="230"/>
    </row>
    <row r="203" spans="1:18" ht="15.6">
      <c r="A203" s="223" t="s">
        <v>14</v>
      </c>
      <c r="B203" s="223"/>
      <c r="C203" s="223"/>
      <c r="D203" s="223"/>
      <c r="E203" s="223"/>
      <c r="F203" s="223"/>
      <c r="G203" s="223"/>
      <c r="H203" s="223"/>
      <c r="I203" s="223"/>
      <c r="J203" s="223"/>
      <c r="K203" s="223"/>
      <c r="L203" s="223"/>
      <c r="M203" s="4">
        <v>122</v>
      </c>
    </row>
    <row r="204" spans="1:18" ht="72">
      <c r="A204" s="5">
        <v>1</v>
      </c>
      <c r="B204" s="6" t="s">
        <v>342</v>
      </c>
      <c r="C204" s="5" t="s">
        <v>22</v>
      </c>
      <c r="D204" s="5">
        <v>1</v>
      </c>
      <c r="E204" s="5"/>
      <c r="F204" s="7" t="s">
        <v>343</v>
      </c>
      <c r="G204" s="7" t="s">
        <v>2531</v>
      </c>
      <c r="H204" s="6" t="s">
        <v>344</v>
      </c>
      <c r="I204" s="5" t="s">
        <v>345</v>
      </c>
      <c r="J204" s="5">
        <v>24</v>
      </c>
      <c r="K204" s="101" t="s">
        <v>3250</v>
      </c>
      <c r="L204" s="5" t="s">
        <v>346</v>
      </c>
      <c r="R204" t="s">
        <v>2532</v>
      </c>
    </row>
    <row r="205" spans="1:18" ht="72">
      <c r="A205" s="5">
        <v>2</v>
      </c>
      <c r="B205" s="6" t="s">
        <v>347</v>
      </c>
      <c r="C205" s="5" t="s">
        <v>22</v>
      </c>
      <c r="D205" s="5">
        <v>1</v>
      </c>
      <c r="E205" s="5"/>
      <c r="F205" s="7" t="s">
        <v>348</v>
      </c>
      <c r="G205" s="7" t="s">
        <v>2533</v>
      </c>
      <c r="H205" s="6" t="s">
        <v>349</v>
      </c>
      <c r="I205" s="5" t="s">
        <v>350</v>
      </c>
      <c r="J205" s="5">
        <v>18</v>
      </c>
      <c r="K205" s="101" t="s">
        <v>3250</v>
      </c>
      <c r="L205" s="5" t="s">
        <v>351</v>
      </c>
    </row>
    <row r="206" spans="1:18" ht="72">
      <c r="A206" s="5">
        <v>3</v>
      </c>
      <c r="B206" s="6" t="s">
        <v>352</v>
      </c>
      <c r="C206" s="5" t="s">
        <v>22</v>
      </c>
      <c r="D206" s="5">
        <v>1</v>
      </c>
      <c r="E206" s="5"/>
      <c r="F206" s="7" t="s">
        <v>353</v>
      </c>
      <c r="G206" s="7" t="s">
        <v>2534</v>
      </c>
      <c r="H206" s="6" t="s">
        <v>354</v>
      </c>
      <c r="I206" s="5" t="s">
        <v>355</v>
      </c>
      <c r="J206" s="5">
        <v>120</v>
      </c>
      <c r="K206" s="101" t="s">
        <v>3250</v>
      </c>
      <c r="L206" s="5" t="s">
        <v>356</v>
      </c>
    </row>
    <row r="207" spans="1:18" ht="72">
      <c r="A207" s="5">
        <v>4</v>
      </c>
      <c r="B207" s="6" t="s">
        <v>357</v>
      </c>
      <c r="C207" s="5" t="s">
        <v>22</v>
      </c>
      <c r="D207" s="5">
        <v>1</v>
      </c>
      <c r="E207" s="5"/>
      <c r="F207" s="7" t="s">
        <v>358</v>
      </c>
      <c r="G207" s="7" t="s">
        <v>2535</v>
      </c>
      <c r="H207" s="6" t="s">
        <v>359</v>
      </c>
      <c r="I207" s="5" t="s">
        <v>360</v>
      </c>
      <c r="J207" s="5">
        <v>5</v>
      </c>
      <c r="K207" s="101" t="s">
        <v>3249</v>
      </c>
      <c r="L207" s="5" t="s">
        <v>361</v>
      </c>
    </row>
    <row r="208" spans="1:18" ht="86.4">
      <c r="A208" s="5">
        <v>5</v>
      </c>
      <c r="B208" s="6" t="s">
        <v>362</v>
      </c>
      <c r="C208" s="5" t="s">
        <v>22</v>
      </c>
      <c r="D208" s="5">
        <v>1</v>
      </c>
      <c r="E208" s="5"/>
      <c r="F208" s="7" t="s">
        <v>363</v>
      </c>
      <c r="G208" s="7" t="s">
        <v>2536</v>
      </c>
      <c r="H208" s="6" t="s">
        <v>364</v>
      </c>
      <c r="I208" s="5" t="s">
        <v>365</v>
      </c>
      <c r="J208" s="5">
        <v>5</v>
      </c>
      <c r="K208" s="101" t="s">
        <v>3249</v>
      </c>
      <c r="L208" s="5" t="s">
        <v>138</v>
      </c>
    </row>
    <row r="209" spans="1:17" ht="57.6">
      <c r="A209" s="5">
        <v>6</v>
      </c>
      <c r="B209" s="6" t="s">
        <v>366</v>
      </c>
      <c r="C209" s="5" t="s">
        <v>22</v>
      </c>
      <c r="D209" s="5">
        <v>1</v>
      </c>
      <c r="E209" s="5"/>
      <c r="F209" s="7" t="s">
        <v>371</v>
      </c>
      <c r="G209" s="7" t="s">
        <v>2537</v>
      </c>
      <c r="H209" s="6" t="s">
        <v>372</v>
      </c>
      <c r="I209" s="5" t="s">
        <v>373</v>
      </c>
      <c r="J209" s="5">
        <v>18</v>
      </c>
      <c r="K209" s="101" t="s">
        <v>3250</v>
      </c>
      <c r="L209" s="5" t="s">
        <v>370</v>
      </c>
    </row>
    <row r="210" spans="1:17" ht="57.6">
      <c r="A210" s="5">
        <v>7</v>
      </c>
      <c r="B210" s="6" t="s">
        <v>366</v>
      </c>
      <c r="C210" s="5" t="s">
        <v>22</v>
      </c>
      <c r="D210" s="5">
        <v>2</v>
      </c>
      <c r="E210" s="5"/>
      <c r="F210" s="7" t="s">
        <v>374</v>
      </c>
      <c r="G210" s="7" t="s">
        <v>2538</v>
      </c>
      <c r="H210" s="6" t="s">
        <v>375</v>
      </c>
      <c r="I210" s="5" t="s">
        <v>376</v>
      </c>
      <c r="J210" s="5">
        <v>16</v>
      </c>
      <c r="K210" s="101" t="s">
        <v>3250</v>
      </c>
      <c r="L210" s="5" t="s">
        <v>370</v>
      </c>
    </row>
    <row r="211" spans="1:17" ht="77.099999999999994" customHeight="1">
      <c r="A211" s="5">
        <v>8</v>
      </c>
      <c r="B211" s="6" t="s">
        <v>366</v>
      </c>
      <c r="C211" s="5" t="s">
        <v>22</v>
      </c>
      <c r="D211" s="5">
        <v>2</v>
      </c>
      <c r="E211" s="5"/>
      <c r="F211" s="7" t="s">
        <v>377</v>
      </c>
      <c r="G211" s="7" t="s">
        <v>2539</v>
      </c>
      <c r="H211" s="6" t="s">
        <v>378</v>
      </c>
      <c r="I211" s="5" t="s">
        <v>379</v>
      </c>
      <c r="J211" s="5">
        <v>40</v>
      </c>
      <c r="K211" s="101" t="s">
        <v>3250</v>
      </c>
      <c r="L211" s="5" t="s">
        <v>370</v>
      </c>
      <c r="M211" s="105"/>
      <c r="Q211" s="83"/>
    </row>
    <row r="212" spans="1:17" ht="72">
      <c r="A212" s="5">
        <v>9</v>
      </c>
      <c r="B212" s="6" t="s">
        <v>366</v>
      </c>
      <c r="C212" s="5" t="s">
        <v>22</v>
      </c>
      <c r="D212" s="5">
        <v>1</v>
      </c>
      <c r="E212" s="5"/>
      <c r="F212" s="7" t="s">
        <v>380</v>
      </c>
      <c r="G212" s="7"/>
      <c r="H212" s="6" t="s">
        <v>368</v>
      </c>
      <c r="I212" s="5" t="s">
        <v>381</v>
      </c>
      <c r="J212" s="5">
        <v>40</v>
      </c>
      <c r="K212" s="101" t="s">
        <v>3250</v>
      </c>
      <c r="L212" s="5" t="s">
        <v>370</v>
      </c>
    </row>
    <row r="213" spans="1:17" ht="72">
      <c r="A213" s="5">
        <v>10</v>
      </c>
      <c r="B213" s="6" t="s">
        <v>366</v>
      </c>
      <c r="C213" s="32" t="s">
        <v>22</v>
      </c>
      <c r="D213" s="5">
        <v>3</v>
      </c>
      <c r="E213" s="5"/>
      <c r="F213" s="7" t="s">
        <v>382</v>
      </c>
      <c r="G213" s="7"/>
      <c r="H213" s="6" t="s">
        <v>368</v>
      </c>
      <c r="I213" s="5" t="s">
        <v>383</v>
      </c>
      <c r="J213" s="5">
        <v>40</v>
      </c>
      <c r="K213" s="101" t="s">
        <v>3250</v>
      </c>
      <c r="L213" s="5" t="s">
        <v>370</v>
      </c>
    </row>
    <row r="214" spans="1:17" ht="57.6">
      <c r="A214" s="5">
        <v>11</v>
      </c>
      <c r="B214" s="108" t="s">
        <v>2540</v>
      </c>
      <c r="C214" s="6" t="s">
        <v>22</v>
      </c>
      <c r="D214" s="31">
        <v>1</v>
      </c>
      <c r="E214" s="5"/>
      <c r="F214" s="5" t="s">
        <v>2541</v>
      </c>
      <c r="G214" s="7"/>
      <c r="H214" s="6" t="s">
        <v>3302</v>
      </c>
      <c r="I214" s="107" t="s">
        <v>3303</v>
      </c>
      <c r="J214" s="5">
        <v>10</v>
      </c>
      <c r="K214" s="101" t="s">
        <v>3249</v>
      </c>
      <c r="L214" s="5" t="s">
        <v>393</v>
      </c>
    </row>
    <row r="215" spans="1:17" ht="72">
      <c r="A215" s="5">
        <v>12</v>
      </c>
      <c r="B215" s="6" t="s">
        <v>389</v>
      </c>
      <c r="C215" s="33" t="s">
        <v>22</v>
      </c>
      <c r="D215" s="5">
        <v>1</v>
      </c>
      <c r="E215" s="5"/>
      <c r="F215" s="7" t="s">
        <v>390</v>
      </c>
      <c r="G215" s="7" t="s">
        <v>2542</v>
      </c>
      <c r="H215" s="6" t="s">
        <v>391</v>
      </c>
      <c r="I215" s="5" t="s">
        <v>392</v>
      </c>
      <c r="J215" s="5">
        <v>6</v>
      </c>
      <c r="K215" s="101" t="s">
        <v>3249</v>
      </c>
      <c r="L215" s="5" t="s">
        <v>393</v>
      </c>
    </row>
    <row r="216" spans="1:17" ht="72">
      <c r="A216" s="5">
        <v>13</v>
      </c>
      <c r="B216" s="6" t="s">
        <v>394</v>
      </c>
      <c r="C216" s="5" t="s">
        <v>22</v>
      </c>
      <c r="D216" s="5">
        <v>1</v>
      </c>
      <c r="E216" s="5"/>
      <c r="F216" s="7" t="s">
        <v>395</v>
      </c>
      <c r="G216" s="7" t="s">
        <v>2543</v>
      </c>
      <c r="H216" s="6" t="s">
        <v>396</v>
      </c>
      <c r="I216" s="5" t="s">
        <v>397</v>
      </c>
      <c r="J216" s="5">
        <v>6</v>
      </c>
      <c r="K216" s="101" t="s">
        <v>3249</v>
      </c>
      <c r="L216" s="5" t="s">
        <v>398</v>
      </c>
    </row>
    <row r="217" spans="1:17" ht="72">
      <c r="A217" s="5">
        <v>14</v>
      </c>
      <c r="B217" s="6" t="s">
        <v>399</v>
      </c>
      <c r="C217" s="5" t="s">
        <v>22</v>
      </c>
      <c r="D217" s="5">
        <v>2</v>
      </c>
      <c r="E217" s="5"/>
      <c r="F217" s="7" t="s">
        <v>400</v>
      </c>
      <c r="G217" s="7" t="s">
        <v>2544</v>
      </c>
      <c r="H217" s="6" t="s">
        <v>401</v>
      </c>
      <c r="I217" s="5" t="s">
        <v>402</v>
      </c>
      <c r="J217" s="5">
        <v>18</v>
      </c>
      <c r="K217" s="101" t="s">
        <v>3250</v>
      </c>
      <c r="L217" s="5" t="s">
        <v>403</v>
      </c>
    </row>
    <row r="218" spans="1:17" ht="57.6">
      <c r="A218" s="5">
        <v>15</v>
      </c>
      <c r="B218" s="6" t="s">
        <v>399</v>
      </c>
      <c r="C218" s="5" t="s">
        <v>22</v>
      </c>
      <c r="D218" s="5">
        <v>3</v>
      </c>
      <c r="E218" s="5"/>
      <c r="F218" s="7" t="s">
        <v>408</v>
      </c>
      <c r="G218" s="7" t="s">
        <v>2545</v>
      </c>
      <c r="H218" s="6" t="s">
        <v>409</v>
      </c>
      <c r="I218" s="5" t="s">
        <v>410</v>
      </c>
      <c r="J218" s="5">
        <v>18</v>
      </c>
      <c r="K218" s="101" t="s">
        <v>3250</v>
      </c>
      <c r="L218" s="5" t="s">
        <v>411</v>
      </c>
    </row>
    <row r="219" spans="1:17" ht="57.6">
      <c r="A219" s="5">
        <v>16</v>
      </c>
      <c r="B219" s="6" t="s">
        <v>399</v>
      </c>
      <c r="C219" s="5" t="s">
        <v>22</v>
      </c>
      <c r="D219" s="5">
        <v>1</v>
      </c>
      <c r="E219" s="5"/>
      <c r="F219" s="7" t="s">
        <v>412</v>
      </c>
      <c r="G219" s="7" t="s">
        <v>2546</v>
      </c>
      <c r="H219" s="6" t="s">
        <v>413</v>
      </c>
      <c r="I219" s="5" t="s">
        <v>414</v>
      </c>
      <c r="J219" s="5">
        <v>18</v>
      </c>
      <c r="K219" s="101" t="s">
        <v>3250</v>
      </c>
      <c r="L219" s="5" t="s">
        <v>411</v>
      </c>
    </row>
    <row r="220" spans="1:17" ht="57.6">
      <c r="A220" s="5">
        <v>17</v>
      </c>
      <c r="B220" s="6" t="s">
        <v>2547</v>
      </c>
      <c r="C220" s="5" t="s">
        <v>22</v>
      </c>
      <c r="D220" s="5">
        <v>1</v>
      </c>
      <c r="E220" s="5"/>
      <c r="F220" s="7" t="s">
        <v>416</v>
      </c>
      <c r="G220" s="7" t="s">
        <v>2548</v>
      </c>
      <c r="H220" s="6" t="s">
        <v>417</v>
      </c>
      <c r="I220" s="5" t="s">
        <v>2549</v>
      </c>
      <c r="J220" s="5">
        <v>4</v>
      </c>
      <c r="K220" s="101" t="s">
        <v>3249</v>
      </c>
      <c r="L220" s="5" t="s">
        <v>26</v>
      </c>
    </row>
    <row r="221" spans="1:17" ht="57.6">
      <c r="A221" s="5">
        <v>18</v>
      </c>
      <c r="B221" s="6" t="s">
        <v>419</v>
      </c>
      <c r="C221" s="5" t="s">
        <v>22</v>
      </c>
      <c r="D221" s="5">
        <v>1</v>
      </c>
      <c r="E221" s="5"/>
      <c r="F221" s="7" t="s">
        <v>420</v>
      </c>
      <c r="G221" s="7" t="s">
        <v>2550</v>
      </c>
      <c r="H221" s="6" t="s">
        <v>421</v>
      </c>
      <c r="I221" s="5" t="s">
        <v>422</v>
      </c>
      <c r="J221" s="5">
        <v>10</v>
      </c>
      <c r="K221" s="101" t="s">
        <v>3250</v>
      </c>
      <c r="L221" s="5" t="s">
        <v>423</v>
      </c>
    </row>
    <row r="222" spans="1:17" ht="57.6">
      <c r="A222" s="5">
        <v>19</v>
      </c>
      <c r="B222" s="6" t="s">
        <v>419</v>
      </c>
      <c r="C222" s="5" t="s">
        <v>22</v>
      </c>
      <c r="D222" s="5">
        <v>1</v>
      </c>
      <c r="E222" s="5"/>
      <c r="F222" s="7" t="s">
        <v>424</v>
      </c>
      <c r="G222" s="7" t="s">
        <v>2551</v>
      </c>
      <c r="H222" s="6" t="s">
        <v>425</v>
      </c>
      <c r="I222" s="5" t="s">
        <v>426</v>
      </c>
      <c r="J222" s="5">
        <v>10</v>
      </c>
      <c r="K222" s="101" t="s">
        <v>3250</v>
      </c>
      <c r="L222" s="5" t="s">
        <v>423</v>
      </c>
    </row>
    <row r="223" spans="1:17" ht="57.6">
      <c r="A223" s="5">
        <v>20</v>
      </c>
      <c r="B223" s="6" t="s">
        <v>419</v>
      </c>
      <c r="C223" s="5" t="s">
        <v>22</v>
      </c>
      <c r="D223" s="5">
        <v>1</v>
      </c>
      <c r="E223" s="5"/>
      <c r="F223" s="7" t="s">
        <v>427</v>
      </c>
      <c r="G223" s="7" t="s">
        <v>2552</v>
      </c>
      <c r="H223" s="6" t="s">
        <v>428</v>
      </c>
      <c r="I223" s="5" t="s">
        <v>429</v>
      </c>
      <c r="J223" s="5">
        <v>30</v>
      </c>
      <c r="K223" s="101" t="s">
        <v>3250</v>
      </c>
      <c r="L223" s="5" t="s">
        <v>430</v>
      </c>
    </row>
    <row r="224" spans="1:17" ht="57.6">
      <c r="A224" s="5">
        <v>21</v>
      </c>
      <c r="B224" s="5" t="s">
        <v>153</v>
      </c>
      <c r="C224" s="6" t="s">
        <v>22</v>
      </c>
      <c r="D224" s="5">
        <v>1</v>
      </c>
      <c r="E224" s="5"/>
      <c r="F224" s="5" t="s">
        <v>2553</v>
      </c>
      <c r="G224" s="7" t="s">
        <v>2554</v>
      </c>
      <c r="H224" s="7" t="s">
        <v>2555</v>
      </c>
      <c r="I224" s="6" t="s">
        <v>2556</v>
      </c>
      <c r="J224" s="5">
        <v>10</v>
      </c>
      <c r="K224" s="101" t="s">
        <v>3250</v>
      </c>
      <c r="L224" s="5" t="s">
        <v>423</v>
      </c>
    </row>
    <row r="225" spans="1:12" ht="57.6">
      <c r="A225" s="5">
        <v>22</v>
      </c>
      <c r="B225" s="6" t="s">
        <v>153</v>
      </c>
      <c r="C225" s="5" t="s">
        <v>22</v>
      </c>
      <c r="D225" s="5">
        <v>1</v>
      </c>
      <c r="E225" s="5"/>
      <c r="F225" s="7" t="s">
        <v>436</v>
      </c>
      <c r="G225" s="7" t="s">
        <v>2557</v>
      </c>
      <c r="H225" s="6" t="s">
        <v>437</v>
      </c>
      <c r="I225" s="5" t="s">
        <v>438</v>
      </c>
      <c r="J225" s="5">
        <v>70</v>
      </c>
      <c r="K225" s="101" t="s">
        <v>3250</v>
      </c>
      <c r="L225" s="5" t="s">
        <v>157</v>
      </c>
    </row>
    <row r="226" spans="1:12" ht="57.6">
      <c r="A226" s="5">
        <v>23</v>
      </c>
      <c r="B226" s="6" t="s">
        <v>1444</v>
      </c>
      <c r="C226" s="5" t="s">
        <v>22</v>
      </c>
      <c r="D226" s="5">
        <v>2</v>
      </c>
      <c r="E226" s="5"/>
      <c r="F226" s="7" t="s">
        <v>2558</v>
      </c>
      <c r="G226" s="7" t="s">
        <v>2559</v>
      </c>
      <c r="H226" s="6" t="s">
        <v>2560</v>
      </c>
      <c r="I226" s="5" t="s">
        <v>2561</v>
      </c>
      <c r="J226" s="5">
        <v>12</v>
      </c>
      <c r="K226" s="101" t="s">
        <v>3250</v>
      </c>
      <c r="L226" s="101" t="s">
        <v>3304</v>
      </c>
    </row>
    <row r="227" spans="1:12" ht="57.6">
      <c r="A227" s="5">
        <v>24</v>
      </c>
      <c r="B227" s="6" t="s">
        <v>1444</v>
      </c>
      <c r="C227" s="5" t="s">
        <v>22</v>
      </c>
      <c r="D227" s="5">
        <v>1</v>
      </c>
      <c r="E227" s="5"/>
      <c r="F227" s="7" t="s">
        <v>2562</v>
      </c>
      <c r="G227" s="7" t="s">
        <v>2563</v>
      </c>
      <c r="H227" s="6" t="s">
        <v>2560</v>
      </c>
      <c r="I227" s="5" t="s">
        <v>2564</v>
      </c>
      <c r="J227" s="5">
        <v>72</v>
      </c>
      <c r="K227" s="101" t="s">
        <v>3250</v>
      </c>
      <c r="L227" s="101" t="s">
        <v>3304</v>
      </c>
    </row>
    <row r="228" spans="1:12" ht="57.6">
      <c r="A228" s="5">
        <v>25</v>
      </c>
      <c r="B228" s="6" t="s">
        <v>1377</v>
      </c>
      <c r="C228" s="5" t="s">
        <v>22</v>
      </c>
      <c r="D228" s="5">
        <v>1</v>
      </c>
      <c r="E228" s="5"/>
      <c r="F228" s="7" t="s">
        <v>440</v>
      </c>
      <c r="G228" s="7" t="s">
        <v>2565</v>
      </c>
      <c r="H228" s="6" t="s">
        <v>441</v>
      </c>
      <c r="I228" s="5" t="s">
        <v>442</v>
      </c>
      <c r="J228" s="5">
        <v>10</v>
      </c>
      <c r="K228" s="101" t="s">
        <v>3250</v>
      </c>
      <c r="L228" s="5" t="s">
        <v>443</v>
      </c>
    </row>
    <row r="229" spans="1:12" ht="57.6">
      <c r="A229" s="5">
        <v>26</v>
      </c>
      <c r="B229" s="6" t="s">
        <v>444</v>
      </c>
      <c r="C229" s="5" t="s">
        <v>22</v>
      </c>
      <c r="D229" s="5">
        <v>1</v>
      </c>
      <c r="E229" s="5"/>
      <c r="F229" s="7" t="s">
        <v>445</v>
      </c>
      <c r="G229" s="7" t="s">
        <v>2566</v>
      </c>
      <c r="H229" s="6" t="s">
        <v>446</v>
      </c>
      <c r="I229" s="5" t="s">
        <v>447</v>
      </c>
      <c r="J229" s="5">
        <v>30</v>
      </c>
      <c r="K229" s="101" t="s">
        <v>3250</v>
      </c>
      <c r="L229" s="5" t="s">
        <v>138</v>
      </c>
    </row>
    <row r="230" spans="1:12" ht="57.6">
      <c r="A230" s="5">
        <v>27</v>
      </c>
      <c r="B230" s="6" t="s">
        <v>448</v>
      </c>
      <c r="C230" s="5" t="s">
        <v>22</v>
      </c>
      <c r="D230" s="5">
        <v>1</v>
      </c>
      <c r="E230" s="5"/>
      <c r="F230" s="7" t="s">
        <v>449</v>
      </c>
      <c r="G230" s="7" t="s">
        <v>2567</v>
      </c>
      <c r="H230" s="6" t="s">
        <v>450</v>
      </c>
      <c r="I230" s="5" t="s">
        <v>451</v>
      </c>
      <c r="J230" s="5">
        <v>5</v>
      </c>
      <c r="K230" s="101" t="s">
        <v>3249</v>
      </c>
      <c r="L230" s="5" t="s">
        <v>452</v>
      </c>
    </row>
    <row r="231" spans="1:12" ht="57.6">
      <c r="A231" s="5">
        <v>28</v>
      </c>
      <c r="B231" s="6" t="s">
        <v>453</v>
      </c>
      <c r="C231" s="5" t="s">
        <v>22</v>
      </c>
      <c r="D231" s="5">
        <v>1</v>
      </c>
      <c r="E231" s="5"/>
      <c r="F231" s="7" t="s">
        <v>454</v>
      </c>
      <c r="G231" s="7" t="s">
        <v>2568</v>
      </c>
      <c r="H231" s="6" t="s">
        <v>455</v>
      </c>
      <c r="I231" s="5" t="s">
        <v>456</v>
      </c>
      <c r="J231" s="5">
        <v>60</v>
      </c>
      <c r="K231" s="101" t="s">
        <v>3250</v>
      </c>
      <c r="L231" s="5" t="s">
        <v>26</v>
      </c>
    </row>
    <row r="232" spans="1:12" ht="57.6">
      <c r="A232" s="5">
        <v>29</v>
      </c>
      <c r="B232" s="6" t="s">
        <v>153</v>
      </c>
      <c r="C232" s="5" t="s">
        <v>22</v>
      </c>
      <c r="D232" s="5">
        <v>1</v>
      </c>
      <c r="E232" s="5"/>
      <c r="F232" s="7" t="s">
        <v>457</v>
      </c>
      <c r="G232" s="7" t="s">
        <v>2569</v>
      </c>
      <c r="H232" s="6" t="s">
        <v>458</v>
      </c>
      <c r="I232" s="5" t="s">
        <v>459</v>
      </c>
      <c r="J232" s="5">
        <v>30</v>
      </c>
      <c r="K232" s="101" t="s">
        <v>3250</v>
      </c>
      <c r="L232" s="5" t="s">
        <v>460</v>
      </c>
    </row>
    <row r="233" spans="1:12" ht="57.6">
      <c r="A233" s="5">
        <v>30</v>
      </c>
      <c r="B233" s="6" t="s">
        <v>461</v>
      </c>
      <c r="C233" s="5" t="s">
        <v>22</v>
      </c>
      <c r="D233" s="5">
        <v>2</v>
      </c>
      <c r="E233" s="5"/>
      <c r="F233" s="7" t="s">
        <v>462</v>
      </c>
      <c r="G233" s="7" t="s">
        <v>2570</v>
      </c>
      <c r="H233" s="6" t="s">
        <v>463</v>
      </c>
      <c r="I233" s="5" t="s">
        <v>464</v>
      </c>
      <c r="J233" s="5">
        <v>5</v>
      </c>
      <c r="K233" s="101" t="s">
        <v>3249</v>
      </c>
      <c r="L233" s="5" t="s">
        <v>465</v>
      </c>
    </row>
    <row r="234" spans="1:12" ht="57.6">
      <c r="A234" s="5">
        <v>31</v>
      </c>
      <c r="B234" s="6" t="s">
        <v>461</v>
      </c>
      <c r="C234" s="5" t="s">
        <v>22</v>
      </c>
      <c r="D234" s="5">
        <v>1</v>
      </c>
      <c r="E234" s="5"/>
      <c r="F234" s="7" t="s">
        <v>466</v>
      </c>
      <c r="G234" s="7" t="s">
        <v>2571</v>
      </c>
      <c r="H234" s="6" t="s">
        <v>463</v>
      </c>
      <c r="I234" s="5" t="s">
        <v>467</v>
      </c>
      <c r="J234" s="5">
        <v>5</v>
      </c>
      <c r="K234" s="101" t="s">
        <v>3249</v>
      </c>
      <c r="L234" s="5" t="s">
        <v>465</v>
      </c>
    </row>
    <row r="235" spans="1:12" ht="72">
      <c r="A235" s="5">
        <v>32</v>
      </c>
      <c r="B235" s="6" t="s">
        <v>332</v>
      </c>
      <c r="C235" s="5" t="s">
        <v>22</v>
      </c>
      <c r="D235" s="5">
        <v>1</v>
      </c>
      <c r="E235" s="5"/>
      <c r="F235" s="7" t="s">
        <v>468</v>
      </c>
      <c r="G235" s="7" t="s">
        <v>2572</v>
      </c>
      <c r="H235" s="6" t="s">
        <v>469</v>
      </c>
      <c r="I235" s="5" t="s">
        <v>470</v>
      </c>
      <c r="J235" s="5">
        <v>70</v>
      </c>
      <c r="K235" s="101" t="s">
        <v>3250</v>
      </c>
      <c r="L235" s="5" t="s">
        <v>471</v>
      </c>
    </row>
    <row r="236" spans="1:12" ht="57.6">
      <c r="A236" s="5">
        <v>33</v>
      </c>
      <c r="B236" s="6" t="s">
        <v>472</v>
      </c>
      <c r="C236" s="5" t="s">
        <v>22</v>
      </c>
      <c r="D236" s="5">
        <v>1</v>
      </c>
      <c r="E236" s="5"/>
      <c r="F236" s="7" t="s">
        <v>473</v>
      </c>
      <c r="G236" s="7" t="s">
        <v>2573</v>
      </c>
      <c r="H236" s="6" t="s">
        <v>474</v>
      </c>
      <c r="I236" s="5" t="s">
        <v>475</v>
      </c>
      <c r="J236" s="5">
        <v>93</v>
      </c>
      <c r="K236" s="101" t="s">
        <v>3250</v>
      </c>
      <c r="L236" s="5" t="s">
        <v>26</v>
      </c>
    </row>
    <row r="237" spans="1:12" ht="57.6">
      <c r="A237" s="5">
        <v>34</v>
      </c>
      <c r="B237" s="6" t="s">
        <v>476</v>
      </c>
      <c r="C237" s="5" t="s">
        <v>22</v>
      </c>
      <c r="D237" s="5">
        <v>1</v>
      </c>
      <c r="E237" s="5"/>
      <c r="F237" s="7" t="s">
        <v>477</v>
      </c>
      <c r="G237" s="7"/>
      <c r="H237" s="6" t="s">
        <v>478</v>
      </c>
      <c r="I237" s="5" t="s">
        <v>479</v>
      </c>
      <c r="J237" s="5">
        <v>100</v>
      </c>
      <c r="K237" s="101" t="s">
        <v>3250</v>
      </c>
      <c r="L237" s="5" t="s">
        <v>26</v>
      </c>
    </row>
    <row r="238" spans="1:12" ht="72">
      <c r="A238" s="5">
        <v>35</v>
      </c>
      <c r="B238" s="6" t="s">
        <v>332</v>
      </c>
      <c r="C238" s="5" t="s">
        <v>22</v>
      </c>
      <c r="D238" s="5">
        <v>1</v>
      </c>
      <c r="E238" s="5"/>
      <c r="F238" s="7" t="s">
        <v>468</v>
      </c>
      <c r="G238" s="7"/>
      <c r="H238" s="6" t="s">
        <v>469</v>
      </c>
      <c r="I238" s="5" t="s">
        <v>470</v>
      </c>
      <c r="J238" s="5">
        <v>70</v>
      </c>
      <c r="K238" s="101" t="s">
        <v>3250</v>
      </c>
      <c r="L238" s="5" t="s">
        <v>471</v>
      </c>
    </row>
    <row r="239" spans="1:12" ht="57.6">
      <c r="A239" s="5">
        <v>36</v>
      </c>
      <c r="B239" s="6" t="s">
        <v>472</v>
      </c>
      <c r="C239" s="5" t="s">
        <v>22</v>
      </c>
      <c r="D239" s="5">
        <v>1</v>
      </c>
      <c r="E239" s="5"/>
      <c r="F239" s="7" t="s">
        <v>473</v>
      </c>
      <c r="G239" s="7"/>
      <c r="H239" s="6" t="s">
        <v>474</v>
      </c>
      <c r="I239" s="5" t="s">
        <v>475</v>
      </c>
      <c r="J239" s="5">
        <v>93</v>
      </c>
      <c r="K239" s="101" t="s">
        <v>3250</v>
      </c>
      <c r="L239" s="5" t="s">
        <v>26</v>
      </c>
    </row>
    <row r="240" spans="1:12" ht="57.6">
      <c r="A240" s="5">
        <v>37</v>
      </c>
      <c r="B240" s="6" t="s">
        <v>476</v>
      </c>
      <c r="C240" s="5" t="s">
        <v>22</v>
      </c>
      <c r="D240" s="5">
        <v>1</v>
      </c>
      <c r="E240" s="5"/>
      <c r="F240" s="7" t="s">
        <v>477</v>
      </c>
      <c r="G240" s="7" t="s">
        <v>2574</v>
      </c>
      <c r="H240" s="6" t="s">
        <v>478</v>
      </c>
      <c r="I240" s="5" t="s">
        <v>479</v>
      </c>
      <c r="J240" s="5">
        <v>100</v>
      </c>
      <c r="K240" s="101" t="s">
        <v>3250</v>
      </c>
      <c r="L240" s="5" t="s">
        <v>26</v>
      </c>
    </row>
    <row r="241" spans="1:12" ht="57.6">
      <c r="A241" s="5">
        <v>38</v>
      </c>
      <c r="B241" s="6" t="s">
        <v>2575</v>
      </c>
      <c r="C241" s="5" t="s">
        <v>22</v>
      </c>
      <c r="D241" s="5">
        <v>1</v>
      </c>
      <c r="E241" s="5"/>
      <c r="F241" s="7" t="s">
        <v>2576</v>
      </c>
      <c r="G241" s="7"/>
      <c r="H241" s="6" t="s">
        <v>2577</v>
      </c>
      <c r="I241" s="5" t="s">
        <v>2578</v>
      </c>
      <c r="J241" s="5">
        <v>5</v>
      </c>
      <c r="K241" s="101" t="s">
        <v>3249</v>
      </c>
      <c r="L241" s="101" t="s">
        <v>3305</v>
      </c>
    </row>
    <row r="242" spans="1:12" ht="72">
      <c r="A242" s="5">
        <v>39</v>
      </c>
      <c r="B242" s="6" t="s">
        <v>1336</v>
      </c>
      <c r="C242" s="5" t="s">
        <v>22</v>
      </c>
      <c r="D242" s="5">
        <v>1</v>
      </c>
      <c r="E242" s="5"/>
      <c r="F242" s="7" t="s">
        <v>2579</v>
      </c>
      <c r="G242" s="7" t="s">
        <v>2580</v>
      </c>
      <c r="H242" s="6" t="s">
        <v>2581</v>
      </c>
      <c r="I242" s="5" t="s">
        <v>2582</v>
      </c>
      <c r="J242" s="5">
        <v>60</v>
      </c>
      <c r="K242" s="101" t="s">
        <v>3250</v>
      </c>
      <c r="L242" s="5" t="s">
        <v>434</v>
      </c>
    </row>
    <row r="243" spans="1:12" ht="72">
      <c r="A243" s="5">
        <v>40</v>
      </c>
      <c r="B243" s="6" t="s">
        <v>1336</v>
      </c>
      <c r="C243" s="5" t="s">
        <v>22</v>
      </c>
      <c r="D243" s="5">
        <v>1</v>
      </c>
      <c r="E243" s="5"/>
      <c r="F243" s="7" t="s">
        <v>2583</v>
      </c>
      <c r="G243" s="7" t="s">
        <v>2584</v>
      </c>
      <c r="H243" s="6" t="s">
        <v>2585</v>
      </c>
      <c r="I243" s="5" t="s">
        <v>2586</v>
      </c>
      <c r="J243" s="5">
        <v>50</v>
      </c>
      <c r="K243" s="101" t="s">
        <v>3250</v>
      </c>
      <c r="L243" s="5" t="s">
        <v>434</v>
      </c>
    </row>
    <row r="244" spans="1:12" ht="72">
      <c r="A244" s="5">
        <v>41</v>
      </c>
      <c r="B244" s="6" t="s">
        <v>1387</v>
      </c>
      <c r="C244" s="5" t="s">
        <v>22</v>
      </c>
      <c r="D244" s="5">
        <v>2</v>
      </c>
      <c r="E244" s="5"/>
      <c r="F244" s="7" t="s">
        <v>2587</v>
      </c>
      <c r="G244" s="7" t="s">
        <v>2588</v>
      </c>
      <c r="H244" s="6" t="s">
        <v>2589</v>
      </c>
      <c r="I244" s="5" t="s">
        <v>2590</v>
      </c>
      <c r="J244" s="5">
        <v>100</v>
      </c>
      <c r="K244" s="101" t="s">
        <v>3250</v>
      </c>
      <c r="L244" s="5" t="s">
        <v>2591</v>
      </c>
    </row>
    <row r="245" spans="1:12" ht="72">
      <c r="A245" s="5">
        <v>42</v>
      </c>
      <c r="B245" s="6" t="s">
        <v>1232</v>
      </c>
      <c r="C245" s="5" t="s">
        <v>22</v>
      </c>
      <c r="D245" s="5">
        <v>1</v>
      </c>
      <c r="E245" s="5"/>
      <c r="F245" s="7" t="s">
        <v>2592</v>
      </c>
      <c r="G245" s="7" t="s">
        <v>2593</v>
      </c>
      <c r="H245" s="6" t="s">
        <v>2594</v>
      </c>
      <c r="I245" s="5" t="s">
        <v>2595</v>
      </c>
      <c r="J245" s="5">
        <v>16</v>
      </c>
      <c r="K245" s="101" t="s">
        <v>3250</v>
      </c>
      <c r="L245" s="5" t="s">
        <v>75</v>
      </c>
    </row>
    <row r="246" spans="1:12" ht="72">
      <c r="A246" s="5">
        <v>43</v>
      </c>
      <c r="B246" s="6" t="s">
        <v>342</v>
      </c>
      <c r="C246" s="5" t="s">
        <v>22</v>
      </c>
      <c r="D246" s="5">
        <v>1</v>
      </c>
      <c r="E246" s="5"/>
      <c r="F246" s="7" t="s">
        <v>2596</v>
      </c>
      <c r="G246" s="7" t="s">
        <v>2597</v>
      </c>
      <c r="H246" s="6" t="s">
        <v>2598</v>
      </c>
      <c r="I246" s="5" t="s">
        <v>2599</v>
      </c>
      <c r="J246" s="5">
        <v>24</v>
      </c>
      <c r="K246" s="101" t="s">
        <v>3250</v>
      </c>
      <c r="L246" s="5" t="s">
        <v>346</v>
      </c>
    </row>
    <row r="247" spans="1:12" ht="72">
      <c r="A247" s="5">
        <v>44</v>
      </c>
      <c r="B247" s="6" t="s">
        <v>342</v>
      </c>
      <c r="C247" s="5" t="s">
        <v>22</v>
      </c>
      <c r="D247" s="5">
        <v>1</v>
      </c>
      <c r="E247" s="5"/>
      <c r="F247" s="7" t="s">
        <v>2600</v>
      </c>
      <c r="G247" s="7" t="s">
        <v>2601</v>
      </c>
      <c r="H247" s="6" t="s">
        <v>2602</v>
      </c>
      <c r="I247" s="5" t="s">
        <v>2603</v>
      </c>
      <c r="J247" s="5">
        <v>24</v>
      </c>
      <c r="K247" s="101" t="s">
        <v>3250</v>
      </c>
      <c r="L247" s="5" t="s">
        <v>346</v>
      </c>
    </row>
    <row r="248" spans="1:12" ht="57.6">
      <c r="A248" s="5">
        <v>45</v>
      </c>
      <c r="B248" s="6" t="s">
        <v>490</v>
      </c>
      <c r="C248" s="5" t="s">
        <v>22</v>
      </c>
      <c r="D248" s="5">
        <v>1</v>
      </c>
      <c r="E248" s="5"/>
      <c r="F248" s="7" t="s">
        <v>2604</v>
      </c>
      <c r="G248" s="7"/>
      <c r="H248" s="6" t="s">
        <v>2605</v>
      </c>
      <c r="I248" s="5" t="s">
        <v>2606</v>
      </c>
      <c r="J248" s="5">
        <v>18</v>
      </c>
      <c r="K248" s="101" t="s">
        <v>3250</v>
      </c>
      <c r="L248" s="5" t="s">
        <v>2607</v>
      </c>
    </row>
    <row r="249" spans="1:12" ht="57.6">
      <c r="A249" s="3">
        <v>46</v>
      </c>
      <c r="B249" s="6" t="s">
        <v>215</v>
      </c>
      <c r="C249" s="5" t="s">
        <v>22</v>
      </c>
      <c r="D249" s="5">
        <v>1</v>
      </c>
      <c r="E249" s="5"/>
      <c r="F249" s="7" t="s">
        <v>495</v>
      </c>
      <c r="G249" s="7"/>
      <c r="H249" s="6" t="s">
        <v>2577</v>
      </c>
      <c r="I249" s="5" t="s">
        <v>2608</v>
      </c>
      <c r="J249" s="5">
        <v>30</v>
      </c>
      <c r="K249" s="101" t="s">
        <v>3250</v>
      </c>
      <c r="L249" s="5" t="s">
        <v>494</v>
      </c>
    </row>
    <row r="250" spans="1:12" ht="72">
      <c r="A250" s="5">
        <v>47</v>
      </c>
      <c r="B250" s="6" t="s">
        <v>342</v>
      </c>
      <c r="C250" s="5" t="s">
        <v>22</v>
      </c>
      <c r="D250" s="5">
        <v>1</v>
      </c>
      <c r="E250" s="5"/>
      <c r="F250" s="7" t="s">
        <v>2609</v>
      </c>
      <c r="G250" s="7" t="s">
        <v>2610</v>
      </c>
      <c r="H250" s="6" t="s">
        <v>2577</v>
      </c>
      <c r="I250" s="5" t="s">
        <v>2608</v>
      </c>
      <c r="J250" s="5">
        <v>30</v>
      </c>
      <c r="K250" s="101" t="s">
        <v>3250</v>
      </c>
      <c r="L250" s="5" t="s">
        <v>494</v>
      </c>
    </row>
    <row r="251" spans="1:12" ht="72">
      <c r="A251" s="5">
        <v>48</v>
      </c>
      <c r="B251" s="6" t="s">
        <v>2142</v>
      </c>
      <c r="C251" s="5" t="s">
        <v>22</v>
      </c>
      <c r="D251" s="5">
        <v>1</v>
      </c>
      <c r="E251" s="5"/>
      <c r="F251" s="7" t="s">
        <v>2611</v>
      </c>
      <c r="G251" s="7" t="s">
        <v>2610</v>
      </c>
      <c r="H251" s="6" t="s">
        <v>2612</v>
      </c>
      <c r="I251" s="5" t="s">
        <v>2613</v>
      </c>
      <c r="J251" s="5">
        <v>90</v>
      </c>
      <c r="K251" s="101" t="s">
        <v>3250</v>
      </c>
      <c r="L251" s="5" t="s">
        <v>26</v>
      </c>
    </row>
    <row r="252" spans="1:12" ht="72">
      <c r="A252" s="5">
        <v>49</v>
      </c>
      <c r="B252" s="6" t="s">
        <v>2136</v>
      </c>
      <c r="C252" s="5" t="s">
        <v>22</v>
      </c>
      <c r="D252" s="5">
        <v>1</v>
      </c>
      <c r="E252" s="5"/>
      <c r="F252" s="7" t="s">
        <v>2614</v>
      </c>
      <c r="G252" s="7" t="s">
        <v>2615</v>
      </c>
      <c r="H252" s="6" t="s">
        <v>2616</v>
      </c>
      <c r="I252" s="5" t="s">
        <v>2617</v>
      </c>
      <c r="J252" s="5">
        <v>6</v>
      </c>
      <c r="K252" s="101" t="s">
        <v>3250</v>
      </c>
      <c r="L252" s="5" t="s">
        <v>2618</v>
      </c>
    </row>
    <row r="253" spans="1:12" ht="72">
      <c r="A253" s="5">
        <v>50</v>
      </c>
      <c r="B253" s="6" t="s">
        <v>2132</v>
      </c>
      <c r="C253" s="5" t="s">
        <v>22</v>
      </c>
      <c r="D253" s="5">
        <v>1</v>
      </c>
      <c r="E253" s="5"/>
      <c r="F253" s="7" t="s">
        <v>2619</v>
      </c>
      <c r="G253" s="7" t="s">
        <v>2620</v>
      </c>
      <c r="H253" s="6" t="s">
        <v>2621</v>
      </c>
      <c r="I253" s="101" t="s">
        <v>3306</v>
      </c>
      <c r="J253" s="5">
        <v>5</v>
      </c>
      <c r="K253" s="101" t="s">
        <v>3249</v>
      </c>
      <c r="L253" s="5" t="s">
        <v>26</v>
      </c>
    </row>
    <row r="254" spans="1:12" ht="72">
      <c r="A254" s="5">
        <v>51</v>
      </c>
      <c r="B254" s="6" t="s">
        <v>2103</v>
      </c>
      <c r="C254" s="5" t="s">
        <v>22</v>
      </c>
      <c r="D254" s="5">
        <v>1</v>
      </c>
      <c r="E254" s="5"/>
      <c r="F254" s="7" t="s">
        <v>2622</v>
      </c>
      <c r="G254" s="7" t="s">
        <v>2623</v>
      </c>
      <c r="H254" s="6" t="s">
        <v>2624</v>
      </c>
      <c r="I254" s="5" t="s">
        <v>2625</v>
      </c>
      <c r="J254" s="5">
        <v>40</v>
      </c>
      <c r="K254" s="101" t="s">
        <v>3250</v>
      </c>
      <c r="L254" s="101" t="s">
        <v>1151</v>
      </c>
    </row>
    <row r="255" spans="1:12" ht="72">
      <c r="A255" s="5">
        <v>52</v>
      </c>
      <c r="B255" s="6" t="s">
        <v>143</v>
      </c>
      <c r="C255" s="5" t="s">
        <v>22</v>
      </c>
      <c r="D255" s="5">
        <v>1</v>
      </c>
      <c r="E255" s="5"/>
      <c r="F255" s="7" t="s">
        <v>2626</v>
      </c>
      <c r="G255" s="7" t="s">
        <v>2627</v>
      </c>
      <c r="H255" s="6" t="s">
        <v>2628</v>
      </c>
      <c r="I255" s="5" t="s">
        <v>2629</v>
      </c>
      <c r="J255" s="5">
        <v>4</v>
      </c>
      <c r="K255" s="101" t="s">
        <v>3250</v>
      </c>
      <c r="L255" s="101" t="s">
        <v>2735</v>
      </c>
    </row>
    <row r="256" spans="1:12" ht="72">
      <c r="A256" s="5">
        <v>53</v>
      </c>
      <c r="B256" s="6" t="s">
        <v>2630</v>
      </c>
      <c r="C256" s="5" t="s">
        <v>22</v>
      </c>
      <c r="D256" s="5">
        <v>1</v>
      </c>
      <c r="E256" s="5"/>
      <c r="F256" s="7" t="s">
        <v>2631</v>
      </c>
      <c r="G256" s="7" t="s">
        <v>2632</v>
      </c>
      <c r="H256" s="6" t="s">
        <v>2633</v>
      </c>
      <c r="I256" s="5" t="s">
        <v>2634</v>
      </c>
      <c r="J256" s="5">
        <v>18</v>
      </c>
      <c r="K256" s="101" t="s">
        <v>3250</v>
      </c>
      <c r="L256" s="5" t="s">
        <v>102</v>
      </c>
    </row>
    <row r="257" spans="1:12" ht="86.4">
      <c r="A257" s="5">
        <v>54</v>
      </c>
      <c r="B257" s="6" t="s">
        <v>112</v>
      </c>
      <c r="C257" s="5" t="s">
        <v>22</v>
      </c>
      <c r="D257" s="5">
        <v>1</v>
      </c>
      <c r="E257" s="5"/>
      <c r="F257" s="7" t="s">
        <v>2635</v>
      </c>
      <c r="G257" s="7" t="s">
        <v>2636</v>
      </c>
      <c r="H257" s="6" t="s">
        <v>2637</v>
      </c>
      <c r="I257" s="5" t="s">
        <v>2638</v>
      </c>
      <c r="J257" s="5">
        <v>36</v>
      </c>
      <c r="K257" s="101" t="s">
        <v>3250</v>
      </c>
      <c r="L257" s="5" t="s">
        <v>2639</v>
      </c>
    </row>
    <row r="258" spans="1:12" ht="72">
      <c r="A258" s="5">
        <v>55</v>
      </c>
      <c r="B258" s="6" t="s">
        <v>2045</v>
      </c>
      <c r="C258" s="5" t="s">
        <v>22</v>
      </c>
      <c r="D258" s="5">
        <v>1</v>
      </c>
      <c r="E258" s="5"/>
      <c r="F258" s="7" t="s">
        <v>2640</v>
      </c>
      <c r="G258" s="7" t="s">
        <v>2641</v>
      </c>
      <c r="H258" s="6" t="s">
        <v>2048</v>
      </c>
      <c r="I258" s="5" t="s">
        <v>2642</v>
      </c>
      <c r="J258" s="5">
        <v>18</v>
      </c>
      <c r="K258" s="101" t="s">
        <v>3250</v>
      </c>
      <c r="L258" s="5" t="s">
        <v>75</v>
      </c>
    </row>
    <row r="259" spans="1:12" ht="57.6">
      <c r="A259" s="5">
        <v>56</v>
      </c>
      <c r="B259" s="6" t="s">
        <v>103</v>
      </c>
      <c r="C259" s="5" t="s">
        <v>22</v>
      </c>
      <c r="D259" s="5">
        <v>1</v>
      </c>
      <c r="E259" s="5"/>
      <c r="F259" s="7" t="s">
        <v>2005</v>
      </c>
      <c r="G259" s="7" t="s">
        <v>2006</v>
      </c>
      <c r="H259" s="6" t="s">
        <v>2643</v>
      </c>
      <c r="I259" s="5" t="s">
        <v>2644</v>
      </c>
      <c r="J259" s="5">
        <v>5</v>
      </c>
      <c r="K259" s="101" t="s">
        <v>3249</v>
      </c>
      <c r="L259" s="5" t="s">
        <v>107</v>
      </c>
    </row>
    <row r="260" spans="1:12" ht="72">
      <c r="A260" s="5">
        <v>57</v>
      </c>
      <c r="B260" s="6" t="s">
        <v>103</v>
      </c>
      <c r="C260" s="5" t="s">
        <v>22</v>
      </c>
      <c r="D260" s="5">
        <v>1</v>
      </c>
      <c r="E260" s="5"/>
      <c r="F260" s="7" t="s">
        <v>2645</v>
      </c>
      <c r="G260" s="7" t="s">
        <v>2646</v>
      </c>
      <c r="H260" s="6" t="s">
        <v>2643</v>
      </c>
      <c r="I260" s="5" t="s">
        <v>2647</v>
      </c>
      <c r="J260" s="5">
        <v>5</v>
      </c>
      <c r="K260" s="101" t="s">
        <v>3249</v>
      </c>
      <c r="L260" s="5" t="s">
        <v>107</v>
      </c>
    </row>
    <row r="261" spans="1:12" ht="72">
      <c r="A261" s="5">
        <v>58</v>
      </c>
      <c r="B261" s="6" t="s">
        <v>2648</v>
      </c>
      <c r="C261" s="5" t="s">
        <v>22</v>
      </c>
      <c r="D261" s="5">
        <v>1</v>
      </c>
      <c r="E261" s="5"/>
      <c r="F261" s="7" t="s">
        <v>2649</v>
      </c>
      <c r="G261" s="7" t="s">
        <v>2650</v>
      </c>
      <c r="H261" s="6" t="s">
        <v>2651</v>
      </c>
      <c r="I261" s="5" t="s">
        <v>2652</v>
      </c>
      <c r="J261" s="5">
        <v>12</v>
      </c>
      <c r="K261" s="101" t="s">
        <v>3250</v>
      </c>
      <c r="L261" s="5" t="s">
        <v>2653</v>
      </c>
    </row>
    <row r="262" spans="1:12" ht="57.6">
      <c r="A262" s="5">
        <v>59</v>
      </c>
      <c r="B262" s="6" t="s">
        <v>92</v>
      </c>
      <c r="C262" s="5" t="s">
        <v>22</v>
      </c>
      <c r="D262" s="5">
        <v>1</v>
      </c>
      <c r="E262" s="5"/>
      <c r="F262" s="7" t="s">
        <v>2654</v>
      </c>
      <c r="G262" s="7"/>
      <c r="H262" s="6" t="s">
        <v>2655</v>
      </c>
      <c r="I262" s="5" t="s">
        <v>2656</v>
      </c>
      <c r="J262" s="5">
        <v>10</v>
      </c>
      <c r="K262" s="101" t="s">
        <v>3250</v>
      </c>
      <c r="L262" s="5" t="s">
        <v>2657</v>
      </c>
    </row>
    <row r="263" spans="1:12" ht="72">
      <c r="A263" s="5">
        <v>60</v>
      </c>
      <c r="B263" s="34" t="s">
        <v>63</v>
      </c>
      <c r="C263" s="9" t="s">
        <v>22</v>
      </c>
      <c r="D263" s="9">
        <v>1</v>
      </c>
      <c r="E263" s="9"/>
      <c r="F263" s="34" t="s">
        <v>2127</v>
      </c>
      <c r="G263" s="34" t="s">
        <v>2658</v>
      </c>
      <c r="H263" s="34" t="s">
        <v>69</v>
      </c>
      <c r="I263" s="5" t="s">
        <v>2659</v>
      </c>
      <c r="J263" s="5">
        <v>30</v>
      </c>
      <c r="K263" s="101" t="s">
        <v>3250</v>
      </c>
      <c r="L263" s="5" t="s">
        <v>2660</v>
      </c>
    </row>
    <row r="264" spans="1:12" ht="72">
      <c r="A264" s="5">
        <v>61</v>
      </c>
      <c r="B264" s="6" t="s">
        <v>63</v>
      </c>
      <c r="C264" s="5" t="s">
        <v>22</v>
      </c>
      <c r="D264" s="5">
        <v>1</v>
      </c>
      <c r="E264" s="5"/>
      <c r="F264" s="7" t="s">
        <v>2661</v>
      </c>
      <c r="G264" s="7" t="s">
        <v>2662</v>
      </c>
      <c r="H264" s="6" t="s">
        <v>65</v>
      </c>
      <c r="I264" s="5" t="s">
        <v>2663</v>
      </c>
      <c r="J264" s="5">
        <v>30</v>
      </c>
      <c r="K264" s="101" t="s">
        <v>3250</v>
      </c>
      <c r="L264" s="5" t="s">
        <v>2660</v>
      </c>
    </row>
    <row r="265" spans="1:12" ht="72">
      <c r="A265" s="5">
        <v>62</v>
      </c>
      <c r="B265" s="6" t="s">
        <v>2664</v>
      </c>
      <c r="C265" s="5" t="s">
        <v>22</v>
      </c>
      <c r="D265" s="5">
        <v>7</v>
      </c>
      <c r="E265" s="5"/>
      <c r="F265" s="7" t="s">
        <v>2665</v>
      </c>
      <c r="G265" s="7" t="s">
        <v>2666</v>
      </c>
      <c r="H265" s="6" t="s">
        <v>160</v>
      </c>
      <c r="I265" s="5" t="s">
        <v>2667</v>
      </c>
      <c r="J265" s="5">
        <v>12</v>
      </c>
      <c r="K265" s="101" t="s">
        <v>3250</v>
      </c>
      <c r="L265" s="5" t="s">
        <v>2668</v>
      </c>
    </row>
    <row r="266" spans="1:12" ht="72">
      <c r="A266" s="5">
        <v>63</v>
      </c>
      <c r="B266" s="6" t="s">
        <v>175</v>
      </c>
      <c r="C266" s="5" t="s">
        <v>22</v>
      </c>
      <c r="D266" s="5">
        <v>6</v>
      </c>
      <c r="E266" s="5"/>
      <c r="F266" s="7" t="s">
        <v>2669</v>
      </c>
      <c r="G266" s="7" t="s">
        <v>2670</v>
      </c>
      <c r="H266" s="6" t="s">
        <v>160</v>
      </c>
      <c r="I266" s="5" t="s">
        <v>2671</v>
      </c>
      <c r="J266" s="5">
        <v>12</v>
      </c>
      <c r="K266" s="101" t="s">
        <v>3250</v>
      </c>
      <c r="L266" s="5" t="s">
        <v>2668</v>
      </c>
    </row>
    <row r="267" spans="1:12" ht="72">
      <c r="A267" s="5">
        <v>64</v>
      </c>
      <c r="B267" s="6" t="s">
        <v>172</v>
      </c>
      <c r="C267" s="5" t="s">
        <v>22</v>
      </c>
      <c r="D267" s="5">
        <v>5</v>
      </c>
      <c r="E267" s="5"/>
      <c r="F267" s="7" t="s">
        <v>2672</v>
      </c>
      <c r="G267" s="7" t="s">
        <v>2673</v>
      </c>
      <c r="H267" s="6" t="s">
        <v>2674</v>
      </c>
      <c r="I267" s="5" t="s">
        <v>2675</v>
      </c>
      <c r="J267" s="5">
        <v>12</v>
      </c>
      <c r="K267" s="101" t="s">
        <v>3250</v>
      </c>
      <c r="L267" s="5" t="s">
        <v>2676</v>
      </c>
    </row>
    <row r="268" spans="1:12" ht="72">
      <c r="A268" s="5">
        <v>65</v>
      </c>
      <c r="B268" s="6" t="s">
        <v>169</v>
      </c>
      <c r="C268" s="5" t="s">
        <v>22</v>
      </c>
      <c r="D268" s="5">
        <v>4</v>
      </c>
      <c r="E268" s="5"/>
      <c r="F268" s="7" t="s">
        <v>2677</v>
      </c>
      <c r="G268" s="7" t="s">
        <v>2678</v>
      </c>
      <c r="H268" s="6" t="s">
        <v>160</v>
      </c>
      <c r="I268" s="5" t="s">
        <v>2679</v>
      </c>
      <c r="J268" s="5">
        <v>12</v>
      </c>
      <c r="K268" s="101" t="s">
        <v>3250</v>
      </c>
      <c r="L268" s="5" t="s">
        <v>2668</v>
      </c>
    </row>
    <row r="269" spans="1:12" ht="72">
      <c r="A269" s="5">
        <v>66</v>
      </c>
      <c r="B269" s="6" t="s">
        <v>166</v>
      </c>
      <c r="C269" s="5" t="s">
        <v>22</v>
      </c>
      <c r="D269" s="5">
        <v>3</v>
      </c>
      <c r="E269" s="5"/>
      <c r="F269" s="7" t="s">
        <v>2680</v>
      </c>
      <c r="G269" s="7" t="s">
        <v>2681</v>
      </c>
      <c r="H269" s="6" t="s">
        <v>160</v>
      </c>
      <c r="I269" s="5" t="s">
        <v>2682</v>
      </c>
      <c r="J269" s="5">
        <v>12</v>
      </c>
      <c r="K269" s="101" t="s">
        <v>3250</v>
      </c>
      <c r="L269" s="5" t="s">
        <v>2668</v>
      </c>
    </row>
    <row r="270" spans="1:12" ht="72">
      <c r="A270" s="5">
        <v>67</v>
      </c>
      <c r="B270" s="6" t="s">
        <v>163</v>
      </c>
      <c r="C270" s="5" t="s">
        <v>22</v>
      </c>
      <c r="D270" s="5">
        <v>2</v>
      </c>
      <c r="E270" s="5"/>
      <c r="F270" s="7" t="s">
        <v>2683</v>
      </c>
      <c r="G270" s="7" t="s">
        <v>2684</v>
      </c>
      <c r="H270" s="6" t="s">
        <v>160</v>
      </c>
      <c r="I270" s="5" t="s">
        <v>2685</v>
      </c>
      <c r="J270" s="5">
        <v>12</v>
      </c>
      <c r="K270" s="101" t="s">
        <v>3250</v>
      </c>
      <c r="L270" s="5" t="s">
        <v>2676</v>
      </c>
    </row>
    <row r="271" spans="1:12" ht="72">
      <c r="A271" s="5">
        <v>68</v>
      </c>
      <c r="B271" s="6" t="s">
        <v>158</v>
      </c>
      <c r="C271" s="5" t="s">
        <v>22</v>
      </c>
      <c r="D271" s="5">
        <v>1</v>
      </c>
      <c r="E271" s="5"/>
      <c r="F271" s="7" t="s">
        <v>2686</v>
      </c>
      <c r="G271" s="7" t="s">
        <v>2687</v>
      </c>
      <c r="H271" s="6" t="s">
        <v>160</v>
      </c>
      <c r="I271" s="5" t="s">
        <v>2688</v>
      </c>
      <c r="J271" s="5">
        <v>18</v>
      </c>
      <c r="K271" s="101" t="s">
        <v>3250</v>
      </c>
      <c r="L271" s="5" t="s">
        <v>2668</v>
      </c>
    </row>
    <row r="272" spans="1:12" ht="72">
      <c r="A272" s="5">
        <v>69</v>
      </c>
      <c r="B272" s="6" t="s">
        <v>2082</v>
      </c>
      <c r="C272" s="5" t="s">
        <v>22</v>
      </c>
      <c r="D272" s="5">
        <v>1</v>
      </c>
      <c r="E272" s="5"/>
      <c r="F272" s="7" t="s">
        <v>2689</v>
      </c>
      <c r="G272" s="7" t="s">
        <v>2690</v>
      </c>
      <c r="H272" s="6" t="s">
        <v>2691</v>
      </c>
      <c r="I272" s="5" t="s">
        <v>2692</v>
      </c>
      <c r="J272" s="5">
        <v>50</v>
      </c>
      <c r="K272" s="101" t="s">
        <v>3250</v>
      </c>
      <c r="L272" s="5" t="s">
        <v>1268</v>
      </c>
    </row>
    <row r="273" spans="1:16" ht="72">
      <c r="A273" s="5">
        <v>70</v>
      </c>
      <c r="B273" s="6" t="s">
        <v>2086</v>
      </c>
      <c r="C273" s="5" t="s">
        <v>22</v>
      </c>
      <c r="D273" s="5">
        <v>2</v>
      </c>
      <c r="E273" s="5"/>
      <c r="F273" s="7" t="s">
        <v>2693</v>
      </c>
      <c r="G273" s="7" t="s">
        <v>2694</v>
      </c>
      <c r="H273" s="6" t="s">
        <v>2091</v>
      </c>
      <c r="I273" s="5" t="s">
        <v>2695</v>
      </c>
      <c r="J273" s="5">
        <v>55</v>
      </c>
      <c r="K273" s="101" t="s">
        <v>3250</v>
      </c>
      <c r="L273" s="5" t="s">
        <v>1268</v>
      </c>
    </row>
    <row r="274" spans="1:16" ht="57.6">
      <c r="A274" s="5">
        <v>71</v>
      </c>
      <c r="B274" s="6" t="s">
        <v>1992</v>
      </c>
      <c r="C274" s="5" t="s">
        <v>22</v>
      </c>
      <c r="D274" s="5">
        <v>1</v>
      </c>
      <c r="E274" s="5"/>
      <c r="F274" s="7" t="s">
        <v>2696</v>
      </c>
      <c r="G274" s="7" t="s">
        <v>2697</v>
      </c>
      <c r="H274" s="6" t="s">
        <v>1995</v>
      </c>
      <c r="I274" s="5" t="s">
        <v>2698</v>
      </c>
      <c r="J274" s="5">
        <v>10</v>
      </c>
      <c r="K274" s="101" t="s">
        <v>3250</v>
      </c>
      <c r="L274" s="5" t="s">
        <v>26</v>
      </c>
    </row>
    <row r="275" spans="1:16" ht="57.6">
      <c r="A275" s="5">
        <v>72</v>
      </c>
      <c r="B275" s="6" t="s">
        <v>1392</v>
      </c>
      <c r="C275" s="5" t="s">
        <v>22</v>
      </c>
      <c r="D275" s="5">
        <v>1</v>
      </c>
      <c r="E275" s="5"/>
      <c r="F275" s="7" t="s">
        <v>2699</v>
      </c>
      <c r="G275" s="7" t="s">
        <v>2700</v>
      </c>
      <c r="H275" s="6" t="s">
        <v>2701</v>
      </c>
      <c r="I275" s="5" t="s">
        <v>2702</v>
      </c>
      <c r="J275" s="5">
        <v>32</v>
      </c>
      <c r="K275" s="101" t="s">
        <v>3250</v>
      </c>
      <c r="L275" s="5" t="s">
        <v>26</v>
      </c>
    </row>
    <row r="276" spans="1:16" ht="57.6">
      <c r="A276" s="5">
        <v>73</v>
      </c>
      <c r="B276" s="6" t="s">
        <v>83</v>
      </c>
      <c r="C276" s="5" t="s">
        <v>22</v>
      </c>
      <c r="D276" s="5">
        <v>1</v>
      </c>
      <c r="E276" s="5"/>
      <c r="F276" s="7" t="s">
        <v>2703</v>
      </c>
      <c r="G276" s="7" t="s">
        <v>2704</v>
      </c>
      <c r="H276" s="6" t="s">
        <v>2705</v>
      </c>
      <c r="I276" s="5" t="s">
        <v>2706</v>
      </c>
      <c r="J276" s="5">
        <v>6</v>
      </c>
      <c r="K276" s="101" t="s">
        <v>3249</v>
      </c>
      <c r="L276" s="5" t="s">
        <v>26</v>
      </c>
    </row>
    <row r="277" spans="1:16" ht="72">
      <c r="A277" s="5">
        <v>74</v>
      </c>
      <c r="B277" s="6" t="s">
        <v>2707</v>
      </c>
      <c r="C277" s="5" t="s">
        <v>22</v>
      </c>
      <c r="D277" s="5">
        <v>1</v>
      </c>
      <c r="E277" s="5"/>
      <c r="F277" s="7" t="s">
        <v>2708</v>
      </c>
      <c r="G277" s="7" t="s">
        <v>2709</v>
      </c>
      <c r="H277" s="6" t="s">
        <v>2710</v>
      </c>
      <c r="I277" s="5" t="s">
        <v>2711</v>
      </c>
      <c r="J277" s="5">
        <v>60</v>
      </c>
      <c r="K277" s="101" t="s">
        <v>3250</v>
      </c>
      <c r="L277" s="5" t="s">
        <v>2712</v>
      </c>
    </row>
    <row r="278" spans="1:16" ht="72">
      <c r="A278" s="5">
        <v>75</v>
      </c>
      <c r="B278" s="6" t="s">
        <v>2713</v>
      </c>
      <c r="C278" s="5" t="s">
        <v>22</v>
      </c>
      <c r="D278" s="5">
        <v>3</v>
      </c>
      <c r="E278" s="5"/>
      <c r="F278" s="7" t="s">
        <v>2714</v>
      </c>
      <c r="G278" s="7" t="s">
        <v>2715</v>
      </c>
      <c r="H278" s="6" t="s">
        <v>2716</v>
      </c>
      <c r="I278" s="5" t="s">
        <v>2717</v>
      </c>
      <c r="J278" s="5">
        <v>12</v>
      </c>
      <c r="K278" s="101" t="s">
        <v>3250</v>
      </c>
      <c r="L278" s="5" t="s">
        <v>2718</v>
      </c>
    </row>
    <row r="279" spans="1:16" ht="57.6">
      <c r="A279" s="5">
        <v>76</v>
      </c>
      <c r="B279" s="6" t="s">
        <v>2719</v>
      </c>
      <c r="C279" s="5" t="s">
        <v>22</v>
      </c>
      <c r="D279" s="5">
        <v>1</v>
      </c>
      <c r="E279" s="5"/>
      <c r="F279" s="7" t="s">
        <v>2720</v>
      </c>
      <c r="G279" s="7" t="s">
        <v>2721</v>
      </c>
      <c r="H279" s="6" t="s">
        <v>2716</v>
      </c>
      <c r="I279" s="5" t="s">
        <v>2722</v>
      </c>
      <c r="J279" s="5">
        <v>12</v>
      </c>
      <c r="K279" s="101" t="s">
        <v>3250</v>
      </c>
      <c r="L279" s="5" t="s">
        <v>2718</v>
      </c>
    </row>
    <row r="280" spans="1:16" ht="57.6">
      <c r="A280" s="5">
        <v>77</v>
      </c>
      <c r="B280" s="6" t="s">
        <v>2723</v>
      </c>
      <c r="C280" s="5" t="s">
        <v>22</v>
      </c>
      <c r="D280" s="5">
        <v>2</v>
      </c>
      <c r="E280" s="5"/>
      <c r="F280" s="7" t="s">
        <v>2724</v>
      </c>
      <c r="G280" s="7" t="s">
        <v>2725</v>
      </c>
      <c r="H280" s="6" t="s">
        <v>2716</v>
      </c>
      <c r="I280" s="5" t="s">
        <v>2726</v>
      </c>
      <c r="J280" s="5">
        <v>12</v>
      </c>
      <c r="K280" s="101" t="s">
        <v>3250</v>
      </c>
      <c r="L280" s="5" t="s">
        <v>2718</v>
      </c>
    </row>
    <row r="281" spans="1:16" ht="57.6">
      <c r="A281" s="5">
        <v>78</v>
      </c>
      <c r="B281" s="6" t="s">
        <v>108</v>
      </c>
      <c r="C281" s="5" t="s">
        <v>22</v>
      </c>
      <c r="D281" s="5">
        <v>1</v>
      </c>
      <c r="E281" s="5"/>
      <c r="F281" s="7" t="s">
        <v>2727</v>
      </c>
      <c r="G281" s="7" t="s">
        <v>2728</v>
      </c>
      <c r="H281" s="6" t="s">
        <v>2729</v>
      </c>
      <c r="I281" s="5" t="s">
        <v>2730</v>
      </c>
      <c r="J281" s="5">
        <v>12</v>
      </c>
      <c r="K281" s="101" t="s">
        <v>3250</v>
      </c>
      <c r="L281" s="5" t="s">
        <v>2097</v>
      </c>
    </row>
    <row r="282" spans="1:16" ht="57.6">
      <c r="A282" s="5">
        <v>79</v>
      </c>
      <c r="B282" s="6" t="s">
        <v>15</v>
      </c>
      <c r="C282" s="5" t="s">
        <v>22</v>
      </c>
      <c r="D282" s="5">
        <v>1</v>
      </c>
      <c r="E282" s="5"/>
      <c r="F282" s="7" t="s">
        <v>2731</v>
      </c>
      <c r="G282" s="7" t="s">
        <v>2732</v>
      </c>
      <c r="H282" s="6" t="s">
        <v>2733</v>
      </c>
      <c r="I282" s="5" t="s">
        <v>2734</v>
      </c>
      <c r="J282" s="5">
        <v>6</v>
      </c>
      <c r="K282" s="101" t="s">
        <v>3249</v>
      </c>
      <c r="L282" s="5" t="s">
        <v>2735</v>
      </c>
    </row>
    <row r="283" spans="1:16" ht="57.6">
      <c r="A283" s="5">
        <v>80</v>
      </c>
      <c r="B283" s="6" t="s">
        <v>15</v>
      </c>
      <c r="C283" s="5" t="s">
        <v>22</v>
      </c>
      <c r="D283" s="5">
        <v>1</v>
      </c>
      <c r="E283" s="5"/>
      <c r="F283" s="7" t="s">
        <v>2736</v>
      </c>
      <c r="G283" s="7" t="s">
        <v>2737</v>
      </c>
      <c r="H283" s="6" t="s">
        <v>18</v>
      </c>
      <c r="I283" s="5" t="s">
        <v>2738</v>
      </c>
      <c r="J283" s="5">
        <v>6</v>
      </c>
      <c r="K283" s="101" t="s">
        <v>3249</v>
      </c>
      <c r="L283" s="5" t="s">
        <v>2739</v>
      </c>
    </row>
    <row r="284" spans="1:16" ht="57.6">
      <c r="A284" s="5">
        <v>81</v>
      </c>
      <c r="B284" s="6" t="s">
        <v>181</v>
      </c>
      <c r="C284" s="5" t="s">
        <v>22</v>
      </c>
      <c r="D284" s="5">
        <v>1</v>
      </c>
      <c r="E284" s="5"/>
      <c r="F284" s="7" t="s">
        <v>2740</v>
      </c>
      <c r="G284" s="7" t="s">
        <v>2741</v>
      </c>
      <c r="H284" s="6" t="s">
        <v>2742</v>
      </c>
      <c r="I284" s="5" t="s">
        <v>2743</v>
      </c>
      <c r="J284" s="5">
        <v>24</v>
      </c>
      <c r="K284" s="101" t="s">
        <v>3250</v>
      </c>
      <c r="L284" s="5" t="s">
        <v>2744</v>
      </c>
      <c r="P284">
        <f>85+14+2+1+5+3+5+6+2+3+36+4+13</f>
        <v>179</v>
      </c>
    </row>
    <row r="285" spans="1:16" ht="57.6">
      <c r="A285" s="5">
        <v>82</v>
      </c>
      <c r="B285" s="6" t="s">
        <v>2058</v>
      </c>
      <c r="C285" s="5" t="s">
        <v>22</v>
      </c>
      <c r="D285" s="5">
        <v>1</v>
      </c>
      <c r="E285" s="5"/>
      <c r="F285" s="7" t="s">
        <v>2745</v>
      </c>
      <c r="G285" s="7" t="s">
        <v>2746</v>
      </c>
      <c r="H285" s="6" t="s">
        <v>2061</v>
      </c>
      <c r="I285" s="5" t="s">
        <v>2747</v>
      </c>
      <c r="J285" s="5">
        <v>22</v>
      </c>
      <c r="K285" s="101" t="s">
        <v>3250</v>
      </c>
      <c r="L285" s="5" t="s">
        <v>75</v>
      </c>
      <c r="P285">
        <f>122+19+6+1+6+1+5+1+0+2+31+6+10+2</f>
        <v>212</v>
      </c>
    </row>
    <row r="286" spans="1:16" ht="57.6">
      <c r="A286" s="5">
        <v>83</v>
      </c>
      <c r="B286" s="6" t="s">
        <v>58</v>
      </c>
      <c r="C286" s="5" t="s">
        <v>22</v>
      </c>
      <c r="D286" s="5">
        <v>1</v>
      </c>
      <c r="E286" s="5"/>
      <c r="F286" s="7" t="s">
        <v>2748</v>
      </c>
      <c r="G286" s="7" t="s">
        <v>2749</v>
      </c>
      <c r="H286" s="6" t="s">
        <v>2750</v>
      </c>
      <c r="I286" s="5" t="s">
        <v>2751</v>
      </c>
      <c r="J286" s="5">
        <v>50</v>
      </c>
      <c r="K286" s="101" t="s">
        <v>3250</v>
      </c>
      <c r="L286" s="5" t="s">
        <v>2752</v>
      </c>
    </row>
    <row r="287" spans="1:16" ht="57.6">
      <c r="A287" s="5">
        <v>84</v>
      </c>
      <c r="B287" s="6" t="s">
        <v>2753</v>
      </c>
      <c r="C287" s="5" t="s">
        <v>22</v>
      </c>
      <c r="D287" s="5">
        <v>2</v>
      </c>
      <c r="E287" s="5"/>
      <c r="F287" s="7" t="s">
        <v>2754</v>
      </c>
      <c r="G287" s="7" t="s">
        <v>2755</v>
      </c>
      <c r="H287" s="6" t="s">
        <v>2756</v>
      </c>
      <c r="I287" s="5" t="s">
        <v>2757</v>
      </c>
      <c r="J287" s="5">
        <v>72</v>
      </c>
      <c r="K287" s="101" t="s">
        <v>3250</v>
      </c>
      <c r="L287" s="5" t="s">
        <v>1268</v>
      </c>
    </row>
    <row r="288" spans="1:16" ht="57.6">
      <c r="A288" s="5">
        <v>85</v>
      </c>
      <c r="B288" s="6" t="s">
        <v>2758</v>
      </c>
      <c r="C288" s="5" t="s">
        <v>22</v>
      </c>
      <c r="D288" s="5">
        <v>1</v>
      </c>
      <c r="E288" s="5"/>
      <c r="F288" s="7" t="s">
        <v>2759</v>
      </c>
      <c r="G288" s="7" t="s">
        <v>2760</v>
      </c>
      <c r="H288" s="6" t="s">
        <v>2761</v>
      </c>
      <c r="I288" s="5" t="s">
        <v>2762</v>
      </c>
      <c r="J288" s="5">
        <v>80</v>
      </c>
      <c r="K288" s="101" t="s">
        <v>3250</v>
      </c>
      <c r="L288" s="5" t="s">
        <v>1268</v>
      </c>
    </row>
    <row r="289" spans="1:12" ht="72">
      <c r="A289" s="5">
        <v>86</v>
      </c>
      <c r="B289" s="6" t="s">
        <v>39</v>
      </c>
      <c r="C289" s="5" t="s">
        <v>22</v>
      </c>
      <c r="D289" s="5">
        <v>1</v>
      </c>
      <c r="E289" s="5"/>
      <c r="F289" s="7" t="s">
        <v>2763</v>
      </c>
      <c r="G289" s="7" t="s">
        <v>2764</v>
      </c>
      <c r="H289" s="6" t="s">
        <v>2765</v>
      </c>
      <c r="I289" s="5" t="s">
        <v>2766</v>
      </c>
      <c r="J289" s="5">
        <v>72</v>
      </c>
      <c r="K289" s="101" t="s">
        <v>3250</v>
      </c>
      <c r="L289" s="5" t="s">
        <v>1268</v>
      </c>
    </row>
    <row r="290" spans="1:12" ht="57.6">
      <c r="A290" s="5">
        <v>87</v>
      </c>
      <c r="B290" s="6" t="s">
        <v>2767</v>
      </c>
      <c r="C290" s="5" t="s">
        <v>22</v>
      </c>
      <c r="D290" s="5">
        <v>1</v>
      </c>
      <c r="E290" s="5"/>
      <c r="F290" s="7" t="s">
        <v>2768</v>
      </c>
      <c r="G290" s="7" t="s">
        <v>2769</v>
      </c>
      <c r="H290" s="6" t="s">
        <v>2770</v>
      </c>
      <c r="I290" s="5" t="s">
        <v>2771</v>
      </c>
      <c r="J290" s="5">
        <v>12</v>
      </c>
      <c r="K290" s="101" t="s">
        <v>3250</v>
      </c>
      <c r="L290" s="5" t="s">
        <v>2772</v>
      </c>
    </row>
    <row r="291" spans="1:12" ht="72">
      <c r="A291" s="5">
        <v>88</v>
      </c>
      <c r="B291" s="6" t="s">
        <v>1179</v>
      </c>
      <c r="C291" s="5" t="s">
        <v>22</v>
      </c>
      <c r="D291" s="5">
        <v>1</v>
      </c>
      <c r="E291" s="5"/>
      <c r="F291" s="7" t="s">
        <v>2773</v>
      </c>
      <c r="G291" s="7" t="s">
        <v>2774</v>
      </c>
      <c r="H291" s="6" t="s">
        <v>2775</v>
      </c>
      <c r="I291" s="5" t="s">
        <v>2776</v>
      </c>
      <c r="J291" s="5">
        <v>21</v>
      </c>
      <c r="K291" s="101" t="s">
        <v>3250</v>
      </c>
      <c r="L291" s="5" t="s">
        <v>138</v>
      </c>
    </row>
    <row r="292" spans="1:12" ht="72">
      <c r="A292" s="5">
        <v>89</v>
      </c>
      <c r="B292" s="6" t="s">
        <v>1243</v>
      </c>
      <c r="C292" s="5" t="s">
        <v>22</v>
      </c>
      <c r="D292" s="5">
        <v>1</v>
      </c>
      <c r="E292" s="5"/>
      <c r="F292" s="7" t="s">
        <v>2777</v>
      </c>
      <c r="G292" s="7" t="s">
        <v>2778</v>
      </c>
      <c r="H292" s="6" t="s">
        <v>2779</v>
      </c>
      <c r="I292" s="5" t="s">
        <v>2780</v>
      </c>
      <c r="J292" s="5">
        <v>18</v>
      </c>
      <c r="K292" s="101" t="s">
        <v>3250</v>
      </c>
      <c r="L292" s="5" t="s">
        <v>138</v>
      </c>
    </row>
    <row r="293" spans="1:12" ht="72">
      <c r="A293" s="5">
        <v>90</v>
      </c>
      <c r="B293" s="6" t="s">
        <v>2781</v>
      </c>
      <c r="C293" s="5" t="s">
        <v>22</v>
      </c>
      <c r="D293" s="5">
        <v>1</v>
      </c>
      <c r="E293" s="5"/>
      <c r="F293" s="7" t="s">
        <v>2782</v>
      </c>
      <c r="G293" s="7" t="s">
        <v>2783</v>
      </c>
      <c r="H293" s="6" t="s">
        <v>2784</v>
      </c>
      <c r="I293" s="5" t="s">
        <v>2785</v>
      </c>
      <c r="J293" s="5">
        <v>60</v>
      </c>
      <c r="K293" s="101" t="s">
        <v>3250</v>
      </c>
      <c r="L293" s="5" t="s">
        <v>75</v>
      </c>
    </row>
    <row r="294" spans="1:12" ht="72">
      <c r="A294" s="27">
        <v>91</v>
      </c>
      <c r="B294" s="6" t="s">
        <v>2227</v>
      </c>
      <c r="C294" s="5" t="s">
        <v>22</v>
      </c>
      <c r="D294" s="5">
        <v>1</v>
      </c>
      <c r="E294" s="5"/>
      <c r="F294" s="7" t="s">
        <v>2786</v>
      </c>
      <c r="G294" s="7" t="s">
        <v>2787</v>
      </c>
      <c r="H294" s="6" t="s">
        <v>2788</v>
      </c>
      <c r="I294" s="5" t="s">
        <v>2789</v>
      </c>
      <c r="J294" s="5">
        <v>30</v>
      </c>
      <c r="K294" s="101" t="s">
        <v>3250</v>
      </c>
      <c r="L294" s="5" t="s">
        <v>2226</v>
      </c>
    </row>
    <row r="295" spans="1:12" ht="72">
      <c r="A295" s="27">
        <v>92</v>
      </c>
      <c r="B295" s="6" t="s">
        <v>71</v>
      </c>
      <c r="C295" s="5" t="s">
        <v>22</v>
      </c>
      <c r="D295" s="5">
        <v>1</v>
      </c>
      <c r="E295" s="5"/>
      <c r="F295" s="7" t="s">
        <v>2790</v>
      </c>
      <c r="G295" s="7" t="s">
        <v>2791</v>
      </c>
      <c r="H295" s="6" t="s">
        <v>2792</v>
      </c>
      <c r="I295" s="5" t="s">
        <v>2793</v>
      </c>
      <c r="J295" s="5">
        <v>60</v>
      </c>
      <c r="K295" s="101" t="s">
        <v>3250</v>
      </c>
      <c r="L295" s="5" t="s">
        <v>75</v>
      </c>
    </row>
    <row r="296" spans="1:12" ht="72">
      <c r="A296" s="27">
        <v>93</v>
      </c>
      <c r="B296" s="6" t="s">
        <v>2222</v>
      </c>
      <c r="C296" s="5" t="s">
        <v>22</v>
      </c>
      <c r="D296" s="5">
        <v>1</v>
      </c>
      <c r="E296" s="5"/>
      <c r="F296" s="7" t="s">
        <v>2794</v>
      </c>
      <c r="G296" s="7" t="s">
        <v>2795</v>
      </c>
      <c r="H296" s="6" t="s">
        <v>2796</v>
      </c>
      <c r="I296" s="5" t="s">
        <v>2797</v>
      </c>
      <c r="J296" s="5">
        <v>50</v>
      </c>
      <c r="K296" s="101" t="s">
        <v>3250</v>
      </c>
      <c r="L296" s="5" t="s">
        <v>2798</v>
      </c>
    </row>
    <row r="297" spans="1:12" ht="57.6">
      <c r="A297" s="5">
        <v>94</v>
      </c>
      <c r="B297" s="6" t="s">
        <v>660</v>
      </c>
      <c r="C297" s="5" t="s">
        <v>22</v>
      </c>
      <c r="D297" s="5">
        <v>1</v>
      </c>
      <c r="E297" s="28"/>
      <c r="F297" s="7" t="s">
        <v>2799</v>
      </c>
      <c r="G297" s="7" t="s">
        <v>2800</v>
      </c>
      <c r="H297" s="6" t="s">
        <v>2801</v>
      </c>
      <c r="I297" s="5" t="s">
        <v>2802</v>
      </c>
      <c r="J297" s="5">
        <v>40</v>
      </c>
      <c r="K297" s="101" t="s">
        <v>3250</v>
      </c>
      <c r="L297" s="5" t="s">
        <v>2803</v>
      </c>
    </row>
    <row r="298" spans="1:12" ht="72">
      <c r="A298" s="101">
        <v>95</v>
      </c>
      <c r="B298" s="6" t="s">
        <v>1217</v>
      </c>
      <c r="C298" s="5" t="s">
        <v>22</v>
      </c>
      <c r="D298" s="5">
        <v>1</v>
      </c>
      <c r="E298" s="28"/>
      <c r="F298" s="7" t="s">
        <v>2804</v>
      </c>
      <c r="G298" s="7" t="s">
        <v>2805</v>
      </c>
      <c r="H298" s="6" t="s">
        <v>2163</v>
      </c>
      <c r="I298" s="5" t="s">
        <v>2806</v>
      </c>
      <c r="J298" s="5">
        <v>46</v>
      </c>
      <c r="K298" s="101" t="s">
        <v>3250</v>
      </c>
      <c r="L298" s="5" t="s">
        <v>75</v>
      </c>
    </row>
    <row r="299" spans="1:12" ht="72">
      <c r="A299" s="5">
        <v>96</v>
      </c>
      <c r="B299" s="6" t="s">
        <v>2807</v>
      </c>
      <c r="C299" s="5" t="s">
        <v>22</v>
      </c>
      <c r="D299" s="5">
        <v>1</v>
      </c>
      <c r="E299" s="28"/>
      <c r="F299" s="7" t="s">
        <v>2808</v>
      </c>
      <c r="G299" s="7" t="s">
        <v>2809</v>
      </c>
      <c r="H299" s="6" t="s">
        <v>2052</v>
      </c>
      <c r="I299" s="5" t="s">
        <v>2810</v>
      </c>
      <c r="J299" s="5">
        <v>16</v>
      </c>
      <c r="K299" s="101" t="s">
        <v>3250</v>
      </c>
      <c r="L299" s="5" t="s">
        <v>75</v>
      </c>
    </row>
    <row r="300" spans="1:12" ht="72">
      <c r="A300" s="5">
        <v>97</v>
      </c>
      <c r="B300" s="6" t="s">
        <v>2053</v>
      </c>
      <c r="C300" s="5" t="s">
        <v>22</v>
      </c>
      <c r="D300" s="5">
        <v>1</v>
      </c>
      <c r="E300" s="28"/>
      <c r="F300" s="7" t="s">
        <v>2811</v>
      </c>
      <c r="G300" s="7" t="s">
        <v>2812</v>
      </c>
      <c r="H300" s="6" t="s">
        <v>2813</v>
      </c>
      <c r="I300" s="5" t="s">
        <v>2814</v>
      </c>
      <c r="J300" s="5">
        <v>6</v>
      </c>
      <c r="K300" s="101" t="s">
        <v>3249</v>
      </c>
      <c r="L300" s="5" t="s">
        <v>2057</v>
      </c>
    </row>
    <row r="301" spans="1:12" ht="72">
      <c r="A301" s="5">
        <v>98</v>
      </c>
      <c r="B301" s="6" t="s">
        <v>2815</v>
      </c>
      <c r="C301" s="5" t="s">
        <v>22</v>
      </c>
      <c r="D301" s="5">
        <v>1</v>
      </c>
      <c r="E301" s="28"/>
      <c r="F301" s="7" t="s">
        <v>2816</v>
      </c>
      <c r="G301" s="7" t="s">
        <v>2817</v>
      </c>
      <c r="H301" s="6" t="s">
        <v>2253</v>
      </c>
      <c r="I301" s="5" t="s">
        <v>2818</v>
      </c>
      <c r="J301" s="5">
        <v>18</v>
      </c>
      <c r="K301" s="101" t="s">
        <v>3250</v>
      </c>
      <c r="L301" s="5" t="s">
        <v>75</v>
      </c>
    </row>
    <row r="302" spans="1:12" ht="57.6">
      <c r="A302" s="5">
        <v>96</v>
      </c>
      <c r="B302" s="6" t="s">
        <v>2819</v>
      </c>
      <c r="C302" s="5" t="s">
        <v>2820</v>
      </c>
      <c r="D302" s="5">
        <v>1</v>
      </c>
      <c r="E302" s="28"/>
      <c r="F302" s="7" t="s">
        <v>2821</v>
      </c>
      <c r="G302" s="7" t="s">
        <v>2822</v>
      </c>
      <c r="H302" s="6" t="s">
        <v>2215</v>
      </c>
      <c r="I302" s="5" t="s">
        <v>2823</v>
      </c>
      <c r="J302" s="5">
        <v>80</v>
      </c>
      <c r="K302" s="101" t="s">
        <v>3250</v>
      </c>
      <c r="L302" s="5" t="s">
        <v>434</v>
      </c>
    </row>
    <row r="303" spans="1:12" ht="72">
      <c r="A303" s="5">
        <v>97</v>
      </c>
      <c r="B303" s="6" t="s">
        <v>153</v>
      </c>
      <c r="C303" s="5" t="s">
        <v>22</v>
      </c>
      <c r="D303" s="5">
        <v>1</v>
      </c>
      <c r="E303" s="28"/>
      <c r="F303" s="7" t="s">
        <v>2824</v>
      </c>
      <c r="G303" s="7" t="s">
        <v>2825</v>
      </c>
      <c r="H303" s="6" t="s">
        <v>2826</v>
      </c>
      <c r="I303" s="5" t="s">
        <v>2827</v>
      </c>
      <c r="J303" s="5">
        <v>18</v>
      </c>
      <c r="K303" s="101" t="s">
        <v>3250</v>
      </c>
      <c r="L303" s="5" t="s">
        <v>434</v>
      </c>
    </row>
    <row r="304" spans="1:12" ht="72">
      <c r="A304" s="5">
        <v>98</v>
      </c>
      <c r="B304" s="6" t="s">
        <v>148</v>
      </c>
      <c r="C304" s="5" t="s">
        <v>22</v>
      </c>
      <c r="D304" s="5">
        <v>1</v>
      </c>
      <c r="E304" s="28"/>
      <c r="F304" s="7" t="s">
        <v>2828</v>
      </c>
      <c r="G304" s="7" t="s">
        <v>2829</v>
      </c>
      <c r="H304" s="6" t="s">
        <v>150</v>
      </c>
      <c r="I304" s="5" t="s">
        <v>2830</v>
      </c>
      <c r="J304" s="5">
        <v>10</v>
      </c>
      <c r="K304" s="101" t="s">
        <v>3250</v>
      </c>
      <c r="L304" s="5" t="s">
        <v>2831</v>
      </c>
    </row>
    <row r="305" spans="1:12" ht="72">
      <c r="A305" s="5">
        <v>99</v>
      </c>
      <c r="B305" s="6" t="s">
        <v>2078</v>
      </c>
      <c r="C305" s="5" t="s">
        <v>22</v>
      </c>
      <c r="D305" s="5">
        <v>1</v>
      </c>
      <c r="E305" s="28"/>
      <c r="F305" s="7" t="s">
        <v>2832</v>
      </c>
      <c r="G305" s="7" t="s">
        <v>2833</v>
      </c>
      <c r="H305" s="6" t="s">
        <v>2834</v>
      </c>
      <c r="I305" s="5" t="s">
        <v>2835</v>
      </c>
      <c r="J305" s="5">
        <v>12</v>
      </c>
      <c r="K305" s="101" t="s">
        <v>3250</v>
      </c>
      <c r="L305" s="5" t="s">
        <v>2081</v>
      </c>
    </row>
    <row r="306" spans="1:12" ht="72">
      <c r="A306" s="5">
        <v>100</v>
      </c>
      <c r="B306" s="6" t="s">
        <v>191</v>
      </c>
      <c r="C306" s="5" t="s">
        <v>22</v>
      </c>
      <c r="D306" s="5">
        <v>1</v>
      </c>
      <c r="E306" s="28"/>
      <c r="F306" s="7" t="s">
        <v>2836</v>
      </c>
      <c r="G306" s="7" t="s">
        <v>2837</v>
      </c>
      <c r="H306" s="6" t="s">
        <v>193</v>
      </c>
      <c r="I306" s="5" t="s">
        <v>2838</v>
      </c>
      <c r="J306" s="5">
        <v>90</v>
      </c>
      <c r="K306" s="101" t="s">
        <v>3250</v>
      </c>
      <c r="L306" s="5" t="s">
        <v>26</v>
      </c>
    </row>
    <row r="307" spans="1:12" ht="72">
      <c r="A307" s="5">
        <v>101</v>
      </c>
      <c r="B307" s="6" t="s">
        <v>2098</v>
      </c>
      <c r="C307" s="5" t="s">
        <v>22</v>
      </c>
      <c r="D307" s="5">
        <v>1</v>
      </c>
      <c r="E307" s="28"/>
      <c r="F307" s="7" t="s">
        <v>2839</v>
      </c>
      <c r="G307" s="7" t="s">
        <v>2840</v>
      </c>
      <c r="H307" s="6" t="s">
        <v>2101</v>
      </c>
      <c r="I307" s="5" t="s">
        <v>2841</v>
      </c>
      <c r="J307" s="5">
        <v>55</v>
      </c>
      <c r="K307" s="101" t="s">
        <v>3250</v>
      </c>
      <c r="L307" s="5" t="s">
        <v>471</v>
      </c>
    </row>
    <row r="308" spans="1:12" ht="72">
      <c r="A308" s="5">
        <v>102</v>
      </c>
      <c r="B308" s="6" t="s">
        <v>2092</v>
      </c>
      <c r="C308" s="5" t="s">
        <v>22</v>
      </c>
      <c r="D308" s="5">
        <v>1</v>
      </c>
      <c r="E308" s="28"/>
      <c r="F308" s="7" t="s">
        <v>2842</v>
      </c>
      <c r="G308" s="7" t="s">
        <v>2843</v>
      </c>
      <c r="H308" s="6" t="s">
        <v>2844</v>
      </c>
      <c r="I308" s="5" t="s">
        <v>2845</v>
      </c>
      <c r="J308" s="5">
        <v>55</v>
      </c>
      <c r="K308" s="101" t="s">
        <v>3250</v>
      </c>
      <c r="L308" s="5" t="s">
        <v>471</v>
      </c>
    </row>
    <row r="309" spans="1:12" ht="72">
      <c r="A309" s="5">
        <v>103</v>
      </c>
      <c r="B309" s="6" t="s">
        <v>2846</v>
      </c>
      <c r="C309" s="5" t="s">
        <v>22</v>
      </c>
      <c r="D309" s="5">
        <v>1</v>
      </c>
      <c r="E309" s="28"/>
      <c r="F309" s="7" t="s">
        <v>2847</v>
      </c>
      <c r="G309" s="7" t="s">
        <v>2848</v>
      </c>
      <c r="H309" s="6" t="s">
        <v>2120</v>
      </c>
      <c r="I309" s="5" t="s">
        <v>2849</v>
      </c>
      <c r="J309" s="5">
        <v>6</v>
      </c>
      <c r="K309" s="101" t="s">
        <v>3249</v>
      </c>
      <c r="L309" s="5" t="s">
        <v>26</v>
      </c>
    </row>
    <row r="310" spans="1:12" ht="72">
      <c r="A310" s="5">
        <v>104</v>
      </c>
      <c r="B310" s="6" t="s">
        <v>2846</v>
      </c>
      <c r="C310" s="5" t="s">
        <v>22</v>
      </c>
      <c r="D310" s="5">
        <v>3</v>
      </c>
      <c r="E310" s="28"/>
      <c r="F310" s="7" t="s">
        <v>2850</v>
      </c>
      <c r="G310" s="7" t="s">
        <v>2851</v>
      </c>
      <c r="H310" s="6" t="s">
        <v>2120</v>
      </c>
      <c r="I310" s="5" t="s">
        <v>2852</v>
      </c>
      <c r="J310" s="5">
        <v>8</v>
      </c>
      <c r="K310" s="101" t="s">
        <v>3249</v>
      </c>
      <c r="L310" s="5" t="s">
        <v>26</v>
      </c>
    </row>
    <row r="311" spans="1:12" ht="72">
      <c r="A311" s="5">
        <v>105</v>
      </c>
      <c r="B311" s="6" t="s">
        <v>129</v>
      </c>
      <c r="C311" s="5" t="s">
        <v>22</v>
      </c>
      <c r="D311" s="5">
        <v>1</v>
      </c>
      <c r="E311" s="28"/>
      <c r="F311" s="7" t="s">
        <v>2853</v>
      </c>
      <c r="G311" s="7" t="s">
        <v>2854</v>
      </c>
      <c r="H311" s="6" t="s">
        <v>2855</v>
      </c>
      <c r="I311" s="5" t="s">
        <v>2856</v>
      </c>
      <c r="J311" s="5">
        <v>18</v>
      </c>
      <c r="K311" s="101" t="s">
        <v>3250</v>
      </c>
      <c r="L311" s="5" t="s">
        <v>75</v>
      </c>
    </row>
    <row r="312" spans="1:12" ht="72">
      <c r="A312" s="5">
        <v>106</v>
      </c>
      <c r="B312" s="6" t="s">
        <v>2109</v>
      </c>
      <c r="C312" s="5" t="s">
        <v>22</v>
      </c>
      <c r="D312" s="5">
        <v>1</v>
      </c>
      <c r="E312" s="28"/>
      <c r="F312" s="7" t="s">
        <v>2857</v>
      </c>
      <c r="G312" s="7" t="s">
        <v>2858</v>
      </c>
      <c r="H312" s="6" t="s">
        <v>2112</v>
      </c>
      <c r="I312" s="5" t="s">
        <v>2859</v>
      </c>
      <c r="J312" s="5">
        <v>12</v>
      </c>
      <c r="K312" s="101" t="s">
        <v>3250</v>
      </c>
      <c r="L312" s="5" t="s">
        <v>26</v>
      </c>
    </row>
    <row r="313" spans="1:12" ht="72">
      <c r="A313" s="5">
        <v>107</v>
      </c>
      <c r="B313" s="6" t="s">
        <v>2109</v>
      </c>
      <c r="C313" s="5" t="s">
        <v>22</v>
      </c>
      <c r="D313" s="5">
        <v>2</v>
      </c>
      <c r="E313" s="28"/>
      <c r="F313" s="7" t="s">
        <v>2860</v>
      </c>
      <c r="G313" s="7" t="s">
        <v>2861</v>
      </c>
      <c r="H313" s="6" t="s">
        <v>2112</v>
      </c>
      <c r="I313" s="5" t="s">
        <v>2862</v>
      </c>
      <c r="J313" s="5">
        <v>12</v>
      </c>
      <c r="K313" s="101" t="s">
        <v>3250</v>
      </c>
      <c r="L313" s="5" t="s">
        <v>26</v>
      </c>
    </row>
    <row r="314" spans="1:12" ht="57.6">
      <c r="A314" s="5">
        <v>108</v>
      </c>
      <c r="B314" s="6" t="s">
        <v>2067</v>
      </c>
      <c r="C314" s="5" t="s">
        <v>22</v>
      </c>
      <c r="D314" s="5">
        <v>1</v>
      </c>
      <c r="E314" s="28"/>
      <c r="F314" s="7" t="s">
        <v>2863</v>
      </c>
      <c r="G314" s="7" t="s">
        <v>2864</v>
      </c>
      <c r="H314" s="6" t="s">
        <v>2865</v>
      </c>
      <c r="I314" s="5" t="s">
        <v>2866</v>
      </c>
      <c r="J314" s="5">
        <v>130</v>
      </c>
      <c r="K314" s="101" t="s">
        <v>3250</v>
      </c>
      <c r="L314" s="5" t="s">
        <v>26</v>
      </c>
    </row>
    <row r="315" spans="1:12" ht="72">
      <c r="A315" s="5">
        <v>109</v>
      </c>
      <c r="B315" s="6" t="s">
        <v>2067</v>
      </c>
      <c r="C315" s="5" t="s">
        <v>22</v>
      </c>
      <c r="D315" s="5">
        <v>1</v>
      </c>
      <c r="E315" s="28"/>
      <c r="F315" s="7" t="s">
        <v>2867</v>
      </c>
      <c r="G315" s="7" t="s">
        <v>2868</v>
      </c>
      <c r="H315" s="6" t="s">
        <v>24</v>
      </c>
      <c r="I315" s="5" t="s">
        <v>2869</v>
      </c>
      <c r="J315" s="5">
        <v>150</v>
      </c>
      <c r="K315" s="101" t="s">
        <v>3250</v>
      </c>
      <c r="L315" s="5" t="s">
        <v>26</v>
      </c>
    </row>
    <row r="316" spans="1:12" ht="72">
      <c r="A316" s="5">
        <v>110</v>
      </c>
      <c r="B316" s="6" t="s">
        <v>2846</v>
      </c>
      <c r="C316" s="5" t="s">
        <v>22</v>
      </c>
      <c r="D316" s="5">
        <v>2</v>
      </c>
      <c r="E316" s="28"/>
      <c r="F316" s="7" t="s">
        <v>2870</v>
      </c>
      <c r="G316" s="7" t="s">
        <v>2871</v>
      </c>
      <c r="H316" s="6" t="s">
        <v>2120</v>
      </c>
      <c r="I316" s="5" t="s">
        <v>2872</v>
      </c>
      <c r="J316" s="5">
        <v>150</v>
      </c>
      <c r="K316" s="101" t="s">
        <v>3250</v>
      </c>
      <c r="L316" s="5" t="s">
        <v>26</v>
      </c>
    </row>
    <row r="317" spans="1:12" ht="72">
      <c r="A317" s="5">
        <v>111</v>
      </c>
      <c r="B317" s="6" t="s">
        <v>43</v>
      </c>
      <c r="C317" s="5" t="s">
        <v>22</v>
      </c>
      <c r="D317" s="5">
        <v>1</v>
      </c>
      <c r="E317" s="28"/>
      <c r="F317" s="7" t="s">
        <v>2873</v>
      </c>
      <c r="G317" s="7" t="s">
        <v>2874</v>
      </c>
      <c r="H317" s="6" t="s">
        <v>45</v>
      </c>
      <c r="I317" s="5" t="s">
        <v>2875</v>
      </c>
      <c r="J317" s="5">
        <v>6</v>
      </c>
      <c r="K317" s="101" t="s">
        <v>3249</v>
      </c>
      <c r="L317" s="5" t="s">
        <v>2876</v>
      </c>
    </row>
    <row r="318" spans="1:12" ht="72">
      <c r="A318" s="5">
        <v>112</v>
      </c>
      <c r="B318" s="6" t="s">
        <v>48</v>
      </c>
      <c r="C318" s="5" t="s">
        <v>22</v>
      </c>
      <c r="D318" s="5">
        <v>2</v>
      </c>
      <c r="E318" s="28"/>
      <c r="F318" s="7" t="s">
        <v>2877</v>
      </c>
      <c r="G318" s="7" t="s">
        <v>2878</v>
      </c>
      <c r="H318" s="6" t="s">
        <v>45</v>
      </c>
      <c r="I318" s="5" t="s">
        <v>2879</v>
      </c>
      <c r="J318" s="5">
        <v>5</v>
      </c>
      <c r="K318" s="101" t="s">
        <v>3249</v>
      </c>
      <c r="L318" s="5" t="s">
        <v>2876</v>
      </c>
    </row>
    <row r="319" spans="1:12" ht="72">
      <c r="A319" s="5">
        <v>113</v>
      </c>
      <c r="B319" s="6" t="s">
        <v>51</v>
      </c>
      <c r="C319" s="5" t="s">
        <v>22</v>
      </c>
      <c r="D319" s="5">
        <v>3</v>
      </c>
      <c r="E319" s="28"/>
      <c r="F319" s="7" t="s">
        <v>2880</v>
      </c>
      <c r="G319" s="7" t="s">
        <v>2881</v>
      </c>
      <c r="H319" s="6" t="s">
        <v>45</v>
      </c>
      <c r="I319" s="5" t="s">
        <v>2882</v>
      </c>
      <c r="J319" s="5">
        <v>8</v>
      </c>
      <c r="K319" s="101" t="s">
        <v>3249</v>
      </c>
      <c r="L319" s="5" t="s">
        <v>2876</v>
      </c>
    </row>
    <row r="320" spans="1:12" ht="72">
      <c r="A320" s="5">
        <v>114</v>
      </c>
      <c r="B320" s="6" t="s">
        <v>55</v>
      </c>
      <c r="C320" s="5" t="s">
        <v>22</v>
      </c>
      <c r="D320" s="5">
        <v>4</v>
      </c>
      <c r="E320" s="28"/>
      <c r="F320" s="7" t="s">
        <v>2883</v>
      </c>
      <c r="G320" s="7" t="s">
        <v>2884</v>
      </c>
      <c r="H320" s="6" t="s">
        <v>45</v>
      </c>
      <c r="I320" s="5" t="s">
        <v>2879</v>
      </c>
      <c r="J320" s="5">
        <v>6</v>
      </c>
      <c r="K320" s="101" t="s">
        <v>3249</v>
      </c>
      <c r="L320" s="5" t="s">
        <v>2876</v>
      </c>
    </row>
    <row r="321" spans="1:15" ht="72">
      <c r="A321" s="5">
        <v>115</v>
      </c>
      <c r="B321" s="6" t="s">
        <v>2885</v>
      </c>
      <c r="C321" s="5" t="s">
        <v>22</v>
      </c>
      <c r="D321" s="5">
        <v>1</v>
      </c>
      <c r="E321" s="28"/>
      <c r="F321" s="7" t="s">
        <v>2886</v>
      </c>
      <c r="G321" s="7" t="s">
        <v>2887</v>
      </c>
      <c r="H321" s="6" t="s">
        <v>2888</v>
      </c>
      <c r="I321" s="5" t="s">
        <v>37</v>
      </c>
      <c r="J321" s="5">
        <v>12</v>
      </c>
      <c r="K321" s="101" t="s">
        <v>3250</v>
      </c>
      <c r="L321" s="5" t="s">
        <v>2889</v>
      </c>
    </row>
    <row r="322" spans="1:15" ht="72">
      <c r="A322" s="5">
        <v>116</v>
      </c>
      <c r="B322" s="6" t="s">
        <v>2058</v>
      </c>
      <c r="C322" s="5" t="s">
        <v>22</v>
      </c>
      <c r="D322" s="5">
        <v>1</v>
      </c>
      <c r="E322" s="28"/>
      <c r="F322" s="7" t="s">
        <v>2890</v>
      </c>
      <c r="G322" s="7" t="s">
        <v>2891</v>
      </c>
      <c r="H322" s="6" t="s">
        <v>2175</v>
      </c>
      <c r="I322" s="5" t="s">
        <v>2892</v>
      </c>
      <c r="J322" s="5">
        <v>30</v>
      </c>
      <c r="K322" s="101" t="s">
        <v>3250</v>
      </c>
      <c r="L322" s="5" t="s">
        <v>75</v>
      </c>
    </row>
    <row r="323" spans="1:15" ht="72">
      <c r="A323" s="5">
        <v>117</v>
      </c>
      <c r="B323" s="6" t="s">
        <v>87</v>
      </c>
      <c r="C323" s="5" t="s">
        <v>22</v>
      </c>
      <c r="D323" s="5">
        <v>1</v>
      </c>
      <c r="E323" s="28"/>
      <c r="F323" s="7" t="s">
        <v>2893</v>
      </c>
      <c r="G323" s="7" t="s">
        <v>2894</v>
      </c>
      <c r="H323" s="6" t="s">
        <v>2895</v>
      </c>
      <c r="I323" s="5" t="s">
        <v>2896</v>
      </c>
      <c r="J323" s="5">
        <v>16</v>
      </c>
      <c r="K323" s="101" t="s">
        <v>3250</v>
      </c>
      <c r="L323" s="5" t="s">
        <v>91</v>
      </c>
    </row>
    <row r="324" spans="1:15" ht="72">
      <c r="A324" s="5">
        <v>118</v>
      </c>
      <c r="B324" s="6" t="s">
        <v>2177</v>
      </c>
      <c r="C324" s="5" t="s">
        <v>22</v>
      </c>
      <c r="D324" s="5">
        <v>1</v>
      </c>
      <c r="E324" s="28"/>
      <c r="F324" s="7" t="s">
        <v>2897</v>
      </c>
      <c r="G324" s="7" t="s">
        <v>2898</v>
      </c>
      <c r="H324" s="6" t="s">
        <v>2180</v>
      </c>
      <c r="I324" s="5" t="s">
        <v>2899</v>
      </c>
      <c r="J324" s="5">
        <v>30</v>
      </c>
      <c r="K324" s="101" t="s">
        <v>3250</v>
      </c>
      <c r="L324" s="5" t="s">
        <v>2182</v>
      </c>
    </row>
    <row r="325" spans="1:15" ht="72">
      <c r="A325" s="5">
        <v>119</v>
      </c>
      <c r="B325" s="6" t="s">
        <v>2206</v>
      </c>
      <c r="C325" s="5" t="s">
        <v>22</v>
      </c>
      <c r="D325" s="5">
        <v>1</v>
      </c>
      <c r="E325" s="28"/>
      <c r="F325" s="7" t="s">
        <v>2900</v>
      </c>
      <c r="G325" s="7" t="s">
        <v>2901</v>
      </c>
      <c r="H325" s="6" t="s">
        <v>2209</v>
      </c>
      <c r="I325" s="5" t="s">
        <v>2902</v>
      </c>
      <c r="J325" s="5">
        <v>12</v>
      </c>
      <c r="K325" s="101" t="s">
        <v>3250</v>
      </c>
      <c r="L325" s="5" t="s">
        <v>2211</v>
      </c>
    </row>
    <row r="326" spans="1:15" ht="72">
      <c r="A326" s="5">
        <v>120</v>
      </c>
      <c r="B326" s="6" t="s">
        <v>2122</v>
      </c>
      <c r="C326" s="5" t="s">
        <v>22</v>
      </c>
      <c r="D326" s="5">
        <v>1</v>
      </c>
      <c r="E326" s="28"/>
      <c r="F326" s="7" t="s">
        <v>2903</v>
      </c>
      <c r="G326" s="7"/>
      <c r="H326" s="6" t="s">
        <v>2125</v>
      </c>
      <c r="I326" s="5" t="s">
        <v>2904</v>
      </c>
      <c r="J326" s="5">
        <v>12</v>
      </c>
      <c r="K326" s="101" t="s">
        <v>3250</v>
      </c>
      <c r="L326" s="5" t="s">
        <v>2077</v>
      </c>
    </row>
    <row r="327" spans="1:15" ht="72">
      <c r="A327" s="5">
        <v>121</v>
      </c>
      <c r="B327" s="6" t="s">
        <v>2073</v>
      </c>
      <c r="C327" s="5" t="s">
        <v>22</v>
      </c>
      <c r="D327" s="5">
        <v>1</v>
      </c>
      <c r="E327" s="28"/>
      <c r="F327" s="7" t="s">
        <v>2905</v>
      </c>
      <c r="G327" s="7"/>
      <c r="H327" s="6" t="s">
        <v>2906</v>
      </c>
      <c r="I327" s="5" t="s">
        <v>2907</v>
      </c>
      <c r="J327" s="5">
        <v>20</v>
      </c>
      <c r="K327" s="101" t="s">
        <v>3250</v>
      </c>
      <c r="L327" s="5" t="s">
        <v>2077</v>
      </c>
    </row>
    <row r="328" spans="1:15" ht="75" customHeight="1">
      <c r="A328" s="5">
        <v>122</v>
      </c>
      <c r="B328" s="6" t="s">
        <v>27</v>
      </c>
      <c r="C328" s="5" t="s">
        <v>22</v>
      </c>
      <c r="D328" s="5">
        <v>1</v>
      </c>
      <c r="E328" s="28"/>
      <c r="F328" s="7" t="s">
        <v>2908</v>
      </c>
      <c r="G328" s="7"/>
      <c r="H328" s="6" t="s">
        <v>2909</v>
      </c>
      <c r="I328" s="5" t="s">
        <v>2910</v>
      </c>
      <c r="J328" s="5">
        <v>40</v>
      </c>
      <c r="K328" s="101" t="s">
        <v>3250</v>
      </c>
      <c r="L328" s="5" t="s">
        <v>2911</v>
      </c>
    </row>
    <row r="329" spans="1:15" ht="15.6">
      <c r="A329" s="297" t="s">
        <v>204</v>
      </c>
      <c r="B329" s="297"/>
      <c r="C329" s="297"/>
      <c r="D329" s="297"/>
      <c r="E329" s="298"/>
      <c r="F329" s="297"/>
      <c r="G329" s="297"/>
      <c r="H329" s="297"/>
      <c r="I329" s="297"/>
      <c r="J329" s="297"/>
      <c r="K329" s="297"/>
      <c r="L329" s="297"/>
      <c r="M329" s="4">
        <v>19</v>
      </c>
    </row>
    <row r="330" spans="1:15" ht="72">
      <c r="A330" s="5">
        <v>123</v>
      </c>
      <c r="B330" s="6" t="s">
        <v>342</v>
      </c>
      <c r="C330" s="5" t="s">
        <v>22</v>
      </c>
      <c r="D330" s="5">
        <v>1</v>
      </c>
      <c r="E330" s="28"/>
      <c r="F330" s="7" t="s">
        <v>2912</v>
      </c>
      <c r="G330" s="7" t="s">
        <v>2913</v>
      </c>
      <c r="H330" s="6" t="s">
        <v>2914</v>
      </c>
      <c r="I330" s="5" t="s">
        <v>2915</v>
      </c>
      <c r="J330" s="5">
        <v>18</v>
      </c>
      <c r="K330" s="101" t="s">
        <v>3250</v>
      </c>
      <c r="L330" s="5" t="s">
        <v>346</v>
      </c>
    </row>
    <row r="331" spans="1:15" ht="72">
      <c r="A331" s="5">
        <v>124</v>
      </c>
      <c r="B331" s="6" t="s">
        <v>220</v>
      </c>
      <c r="C331" s="5" t="s">
        <v>22</v>
      </c>
      <c r="D331" s="5">
        <v>1</v>
      </c>
      <c r="E331" s="28"/>
      <c r="F331" s="7" t="s">
        <v>2916</v>
      </c>
      <c r="G331" s="7" t="s">
        <v>2917</v>
      </c>
      <c r="H331" s="6" t="s">
        <v>2918</v>
      </c>
      <c r="I331" s="5" t="s">
        <v>2919</v>
      </c>
      <c r="J331" s="5">
        <v>120</v>
      </c>
      <c r="K331" s="101" t="s">
        <v>3250</v>
      </c>
      <c r="L331" s="5" t="s">
        <v>1705</v>
      </c>
    </row>
    <row r="332" spans="1:15" ht="72">
      <c r="A332" s="5">
        <v>125</v>
      </c>
      <c r="B332" s="6" t="s">
        <v>366</v>
      </c>
      <c r="C332" s="5" t="s">
        <v>22</v>
      </c>
      <c r="D332" s="5">
        <v>1</v>
      </c>
      <c r="E332" s="28"/>
      <c r="F332" s="7" t="s">
        <v>367</v>
      </c>
      <c r="G332" s="7" t="s">
        <v>2920</v>
      </c>
      <c r="H332" s="6" t="s">
        <v>368</v>
      </c>
      <c r="I332" s="5" t="s">
        <v>369</v>
      </c>
      <c r="J332" s="5">
        <v>40</v>
      </c>
      <c r="K332" s="101" t="s">
        <v>3250</v>
      </c>
      <c r="L332" s="5" t="s">
        <v>370</v>
      </c>
      <c r="O332" t="s">
        <v>2921</v>
      </c>
    </row>
    <row r="333" spans="1:15" ht="72">
      <c r="A333" s="5">
        <v>126</v>
      </c>
      <c r="B333" s="6" t="s">
        <v>366</v>
      </c>
      <c r="C333" s="5" t="s">
        <v>22</v>
      </c>
      <c r="D333" s="5">
        <v>2</v>
      </c>
      <c r="E333" s="28"/>
      <c r="F333" s="7" t="s">
        <v>380</v>
      </c>
      <c r="G333" s="7" t="s">
        <v>2922</v>
      </c>
      <c r="H333" s="6" t="s">
        <v>368</v>
      </c>
      <c r="I333" s="5" t="s">
        <v>381</v>
      </c>
      <c r="J333" s="5">
        <v>40</v>
      </c>
      <c r="K333" s="101" t="s">
        <v>3250</v>
      </c>
      <c r="L333" s="5" t="s">
        <v>370</v>
      </c>
    </row>
    <row r="334" spans="1:15" ht="72">
      <c r="A334" s="5">
        <v>127</v>
      </c>
      <c r="B334" s="6" t="s">
        <v>366</v>
      </c>
      <c r="C334" s="5" t="s">
        <v>22</v>
      </c>
      <c r="D334" s="5">
        <v>3</v>
      </c>
      <c r="E334" s="28"/>
      <c r="F334" s="7" t="s">
        <v>382</v>
      </c>
      <c r="G334" s="7" t="s">
        <v>2923</v>
      </c>
      <c r="H334" s="6" t="s">
        <v>368</v>
      </c>
      <c r="I334" s="5" t="s">
        <v>2924</v>
      </c>
      <c r="J334" s="5">
        <v>40</v>
      </c>
      <c r="K334" s="101" t="s">
        <v>3250</v>
      </c>
      <c r="L334" s="5" t="s">
        <v>370</v>
      </c>
    </row>
    <row r="335" spans="1:15" ht="72">
      <c r="A335" s="5">
        <v>128</v>
      </c>
      <c r="B335" s="6" t="s">
        <v>337</v>
      </c>
      <c r="C335" s="5" t="s">
        <v>22</v>
      </c>
      <c r="D335" s="5">
        <v>1</v>
      </c>
      <c r="E335"/>
      <c r="F335" s="7" t="s">
        <v>338</v>
      </c>
      <c r="G335" s="7" t="s">
        <v>2925</v>
      </c>
      <c r="H335" s="6" t="s">
        <v>339</v>
      </c>
      <c r="I335" s="5" t="s">
        <v>340</v>
      </c>
      <c r="J335" s="5">
        <v>120</v>
      </c>
      <c r="K335" s="101" t="s">
        <v>3250</v>
      </c>
      <c r="L335" s="5" t="s">
        <v>341</v>
      </c>
    </row>
    <row r="336" spans="1:15" ht="72">
      <c r="A336" s="5">
        <v>129</v>
      </c>
      <c r="B336" s="6" t="s">
        <v>337</v>
      </c>
      <c r="C336" s="5" t="s">
        <v>22</v>
      </c>
      <c r="D336" s="5">
        <v>2</v>
      </c>
      <c r="E336" s="28"/>
      <c r="F336" s="7" t="s">
        <v>2926</v>
      </c>
      <c r="G336" s="7" t="s">
        <v>2927</v>
      </c>
      <c r="H336" s="6" t="s">
        <v>339</v>
      </c>
      <c r="I336" s="5" t="s">
        <v>2928</v>
      </c>
      <c r="J336" s="5">
        <v>120</v>
      </c>
      <c r="K336" s="101" t="s">
        <v>3250</v>
      </c>
      <c r="L336" s="5" t="s">
        <v>341</v>
      </c>
    </row>
    <row r="337" spans="1:13" ht="100.8">
      <c r="A337" s="5">
        <v>130</v>
      </c>
      <c r="B337" s="6" t="s">
        <v>337</v>
      </c>
      <c r="C337" s="5" t="s">
        <v>22</v>
      </c>
      <c r="D337" s="5">
        <v>2</v>
      </c>
      <c r="E337" s="28"/>
      <c r="F337" s="7" t="s">
        <v>2929</v>
      </c>
      <c r="G337" s="7" t="s">
        <v>2930</v>
      </c>
      <c r="H337" s="6" t="s">
        <v>2931</v>
      </c>
      <c r="I337" s="5" t="s">
        <v>2932</v>
      </c>
      <c r="J337" s="5">
        <v>120</v>
      </c>
      <c r="K337" s="101" t="s">
        <v>3250</v>
      </c>
      <c r="L337" s="5" t="s">
        <v>341</v>
      </c>
    </row>
    <row r="338" spans="1:13" ht="72">
      <c r="A338" s="5">
        <v>131</v>
      </c>
      <c r="B338" s="6" t="s">
        <v>337</v>
      </c>
      <c r="C338" s="5" t="s">
        <v>22</v>
      </c>
      <c r="D338" s="5">
        <v>2</v>
      </c>
      <c r="E338" s="28"/>
      <c r="F338" s="7" t="s">
        <v>2933</v>
      </c>
      <c r="G338" s="7" t="s">
        <v>2934</v>
      </c>
      <c r="H338" s="6" t="s">
        <v>2935</v>
      </c>
      <c r="I338" s="5" t="s">
        <v>2936</v>
      </c>
      <c r="J338" s="5">
        <v>120</v>
      </c>
      <c r="K338" s="101" t="s">
        <v>3250</v>
      </c>
      <c r="L338" s="5" t="s">
        <v>341</v>
      </c>
    </row>
    <row r="339" spans="1:13" ht="72">
      <c r="A339" s="5">
        <v>132</v>
      </c>
      <c r="B339" s="6" t="s">
        <v>480</v>
      </c>
      <c r="C339" s="5" t="s">
        <v>22</v>
      </c>
      <c r="D339" s="5">
        <v>1</v>
      </c>
      <c r="E339" s="28"/>
      <c r="F339" s="7" t="s">
        <v>481</v>
      </c>
      <c r="G339" s="7" t="s">
        <v>2937</v>
      </c>
      <c r="H339" s="6" t="s">
        <v>482</v>
      </c>
      <c r="I339" s="5" t="s">
        <v>483</v>
      </c>
      <c r="J339" s="5">
        <v>150</v>
      </c>
      <c r="K339" s="101" t="s">
        <v>3250</v>
      </c>
      <c r="L339" s="5" t="s">
        <v>484</v>
      </c>
    </row>
    <row r="340" spans="1:13" ht="75" customHeight="1">
      <c r="A340" s="5">
        <v>133</v>
      </c>
      <c r="B340" s="6" t="s">
        <v>485</v>
      </c>
      <c r="C340" s="5" t="s">
        <v>22</v>
      </c>
      <c r="D340" s="5">
        <v>1</v>
      </c>
      <c r="E340" s="5"/>
      <c r="F340" s="7" t="s">
        <v>486</v>
      </c>
      <c r="G340" s="7" t="s">
        <v>2938</v>
      </c>
      <c r="H340" s="6" t="s">
        <v>487</v>
      </c>
      <c r="I340" s="5" t="s">
        <v>488</v>
      </c>
      <c r="J340" s="5">
        <v>12</v>
      </c>
      <c r="K340" s="101" t="s">
        <v>3250</v>
      </c>
      <c r="L340" s="5" t="s">
        <v>489</v>
      </c>
    </row>
    <row r="341" spans="1:13" ht="84" customHeight="1">
      <c r="A341" s="5">
        <v>134</v>
      </c>
      <c r="B341" s="6" t="s">
        <v>490</v>
      </c>
      <c r="C341" s="5" t="s">
        <v>22</v>
      </c>
      <c r="D341" s="5">
        <v>1</v>
      </c>
      <c r="E341" s="5"/>
      <c r="F341" s="7" t="s">
        <v>491</v>
      </c>
      <c r="G341" s="7" t="s">
        <v>2939</v>
      </c>
      <c r="H341" s="6" t="s">
        <v>2940</v>
      </c>
      <c r="I341" s="5" t="s">
        <v>493</v>
      </c>
      <c r="J341" s="5">
        <v>18</v>
      </c>
      <c r="K341" s="101" t="s">
        <v>3250</v>
      </c>
      <c r="L341" s="7" t="s">
        <v>494</v>
      </c>
    </row>
    <row r="342" spans="1:13" ht="81" customHeight="1">
      <c r="A342" s="5">
        <v>135</v>
      </c>
      <c r="B342" s="6" t="s">
        <v>215</v>
      </c>
      <c r="C342" s="5" t="s">
        <v>22</v>
      </c>
      <c r="D342" s="5">
        <v>1</v>
      </c>
      <c r="E342" s="5"/>
      <c r="F342" s="7" t="s">
        <v>495</v>
      </c>
      <c r="G342" s="7" t="s">
        <v>2941</v>
      </c>
      <c r="H342" s="6" t="s">
        <v>496</v>
      </c>
      <c r="I342" s="5" t="s">
        <v>497</v>
      </c>
      <c r="J342" s="5">
        <v>30</v>
      </c>
      <c r="K342" s="101" t="s">
        <v>3250</v>
      </c>
      <c r="L342" s="7" t="s">
        <v>494</v>
      </c>
    </row>
    <row r="343" spans="1:13" ht="75" customHeight="1">
      <c r="A343" s="5">
        <v>136</v>
      </c>
      <c r="B343" s="6" t="s">
        <v>337</v>
      </c>
      <c r="C343" s="5" t="s">
        <v>22</v>
      </c>
      <c r="D343" s="5">
        <v>3</v>
      </c>
      <c r="E343" s="5"/>
      <c r="F343" s="7" t="s">
        <v>404</v>
      </c>
      <c r="G343" s="7"/>
      <c r="H343" s="6" t="s">
        <v>405</v>
      </c>
      <c r="I343" s="5" t="s">
        <v>406</v>
      </c>
      <c r="J343" s="5">
        <v>40</v>
      </c>
      <c r="K343" s="101" t="s">
        <v>3250</v>
      </c>
      <c r="L343" s="5" t="s">
        <v>407</v>
      </c>
    </row>
    <row r="344" spans="1:13" ht="75" customHeight="1">
      <c r="A344" s="5">
        <v>137</v>
      </c>
      <c r="B344" s="6" t="s">
        <v>2942</v>
      </c>
      <c r="C344" s="5" t="s">
        <v>22</v>
      </c>
      <c r="D344" s="5">
        <v>4</v>
      </c>
      <c r="E344" s="5"/>
      <c r="F344" s="7" t="s">
        <v>2943</v>
      </c>
      <c r="G344" s="7" t="s">
        <v>2944</v>
      </c>
      <c r="H344" s="6" t="s">
        <v>2945</v>
      </c>
      <c r="I344" s="5" t="s">
        <v>2946</v>
      </c>
      <c r="J344" s="5">
        <v>150</v>
      </c>
      <c r="K344" s="101" t="s">
        <v>3250</v>
      </c>
      <c r="L344" s="5" t="s">
        <v>2947</v>
      </c>
    </row>
    <row r="345" spans="1:13" ht="75" customHeight="1">
      <c r="A345" s="5">
        <v>138</v>
      </c>
      <c r="B345" s="6" t="s">
        <v>225</v>
      </c>
      <c r="C345" s="5" t="s">
        <v>22</v>
      </c>
      <c r="D345" s="5">
        <v>2</v>
      </c>
      <c r="E345" s="5"/>
      <c r="F345" s="7" t="s">
        <v>226</v>
      </c>
      <c r="G345" s="7"/>
      <c r="H345" s="6" t="s">
        <v>227</v>
      </c>
      <c r="I345" s="5" t="s">
        <v>228</v>
      </c>
      <c r="J345" s="5">
        <v>120</v>
      </c>
      <c r="K345" s="101" t="s">
        <v>3250</v>
      </c>
      <c r="L345" s="5" t="s">
        <v>229</v>
      </c>
    </row>
    <row r="346" spans="1:13" ht="58.5" customHeight="1">
      <c r="A346" s="5">
        <v>139</v>
      </c>
      <c r="B346" s="6" t="s">
        <v>2948</v>
      </c>
      <c r="C346" s="5" t="s">
        <v>22</v>
      </c>
      <c r="D346" s="5">
        <v>1</v>
      </c>
      <c r="E346" s="5"/>
      <c r="F346" s="7" t="s">
        <v>2949</v>
      </c>
      <c r="G346" s="7" t="s">
        <v>2950</v>
      </c>
      <c r="H346" s="6" t="s">
        <v>2951</v>
      </c>
      <c r="I346" s="5" t="s">
        <v>2952</v>
      </c>
      <c r="J346" s="5">
        <v>40</v>
      </c>
      <c r="K346" s="101" t="s">
        <v>3250</v>
      </c>
      <c r="L346" s="5" t="s">
        <v>2953</v>
      </c>
    </row>
    <row r="347" spans="1:13" ht="72">
      <c r="A347" s="5">
        <v>140</v>
      </c>
      <c r="B347" s="6" t="s">
        <v>153</v>
      </c>
      <c r="C347" s="5" t="s">
        <v>22</v>
      </c>
      <c r="D347" s="5">
        <v>1</v>
      </c>
      <c r="E347" s="5"/>
      <c r="F347" s="7" t="s">
        <v>2954</v>
      </c>
      <c r="G347" s="7" t="s">
        <v>2955</v>
      </c>
      <c r="H347" s="6" t="s">
        <v>2956</v>
      </c>
      <c r="I347" s="5" t="s">
        <v>2957</v>
      </c>
      <c r="J347" s="5">
        <v>18</v>
      </c>
      <c r="K347" s="101" t="s">
        <v>3250</v>
      </c>
      <c r="L347" s="5" t="s">
        <v>157</v>
      </c>
    </row>
    <row r="348" spans="1:13" ht="75" customHeight="1">
      <c r="A348" s="5">
        <v>141</v>
      </c>
      <c r="B348" s="6" t="s">
        <v>1558</v>
      </c>
      <c r="C348" s="5" t="s">
        <v>22</v>
      </c>
      <c r="D348" s="5">
        <v>2</v>
      </c>
      <c r="E348" s="5"/>
      <c r="F348" s="7" t="s">
        <v>2958</v>
      </c>
      <c r="G348" s="7" t="s">
        <v>2959</v>
      </c>
      <c r="H348" s="6" t="s">
        <v>2960</v>
      </c>
      <c r="I348" s="5" t="s">
        <v>2961</v>
      </c>
      <c r="J348" s="5">
        <v>20</v>
      </c>
      <c r="K348" s="101" t="s">
        <v>3250</v>
      </c>
      <c r="L348" s="5" t="s">
        <v>2238</v>
      </c>
    </row>
    <row r="349" spans="1:13" ht="15.6">
      <c r="A349" s="287" t="s">
        <v>230</v>
      </c>
      <c r="B349" s="287"/>
      <c r="C349" s="287"/>
      <c r="D349" s="287"/>
      <c r="E349" s="287"/>
      <c r="F349" s="287"/>
      <c r="G349" s="287"/>
      <c r="H349" s="287"/>
      <c r="I349" s="287"/>
      <c r="J349" s="287"/>
      <c r="K349" s="287"/>
      <c r="L349" s="287"/>
      <c r="M349" s="4">
        <v>6</v>
      </c>
    </row>
    <row r="350" spans="1:13" ht="75" customHeight="1">
      <c r="A350" s="5">
        <v>142</v>
      </c>
      <c r="B350" s="6" t="s">
        <v>498</v>
      </c>
      <c r="C350" s="5" t="s">
        <v>22</v>
      </c>
      <c r="D350" s="5">
        <v>1</v>
      </c>
      <c r="E350" s="5"/>
      <c r="F350" s="7" t="s">
        <v>499</v>
      </c>
      <c r="G350" s="7" t="s">
        <v>2962</v>
      </c>
      <c r="H350" s="6" t="s">
        <v>500</v>
      </c>
      <c r="I350" s="5" t="s">
        <v>501</v>
      </c>
      <c r="J350" s="5">
        <v>120</v>
      </c>
      <c r="K350" s="101" t="s">
        <v>3250</v>
      </c>
      <c r="L350" s="5" t="s">
        <v>502</v>
      </c>
    </row>
    <row r="351" spans="1:13" ht="75" customHeight="1">
      <c r="A351" s="5">
        <v>143</v>
      </c>
      <c r="B351" s="6" t="s">
        <v>215</v>
      </c>
      <c r="C351" s="5" t="s">
        <v>22</v>
      </c>
      <c r="D351" s="5">
        <v>1</v>
      </c>
      <c r="E351" s="5"/>
      <c r="F351" s="7" t="s">
        <v>2963</v>
      </c>
      <c r="G351" s="7" t="s">
        <v>2964</v>
      </c>
      <c r="H351" s="6" t="s">
        <v>2965</v>
      </c>
      <c r="I351" s="5" t="s">
        <v>2966</v>
      </c>
      <c r="J351" s="5">
        <v>40</v>
      </c>
      <c r="K351" s="101" t="s">
        <v>3250</v>
      </c>
      <c r="L351" s="5" t="s">
        <v>219</v>
      </c>
    </row>
    <row r="352" spans="1:13" ht="75" customHeight="1">
      <c r="A352" s="5">
        <v>144</v>
      </c>
      <c r="B352" s="6" t="s">
        <v>498</v>
      </c>
      <c r="C352" s="5" t="s">
        <v>22</v>
      </c>
      <c r="D352" s="5">
        <v>2</v>
      </c>
      <c r="E352" s="5"/>
      <c r="F352" s="7" t="s">
        <v>503</v>
      </c>
      <c r="G352" s="7" t="s">
        <v>2967</v>
      </c>
      <c r="H352" s="6" t="s">
        <v>504</v>
      </c>
      <c r="I352" s="5" t="s">
        <v>505</v>
      </c>
      <c r="J352" s="5">
        <v>120</v>
      </c>
      <c r="K352" s="101" t="s">
        <v>3250</v>
      </c>
      <c r="L352" s="5" t="s">
        <v>502</v>
      </c>
    </row>
    <row r="353" spans="1:13" ht="75" customHeight="1">
      <c r="A353" s="5">
        <v>145</v>
      </c>
      <c r="B353" s="6" t="s">
        <v>498</v>
      </c>
      <c r="C353" s="5" t="s">
        <v>22</v>
      </c>
      <c r="D353" s="5">
        <v>3</v>
      </c>
      <c r="E353" s="5"/>
      <c r="F353" s="7" t="s">
        <v>506</v>
      </c>
      <c r="G353" s="7" t="s">
        <v>2968</v>
      </c>
      <c r="H353" s="6" t="s">
        <v>2969</v>
      </c>
      <c r="I353" s="5" t="s">
        <v>2970</v>
      </c>
      <c r="J353" s="5">
        <v>120</v>
      </c>
      <c r="K353" s="101" t="s">
        <v>3250</v>
      </c>
      <c r="L353" s="5" t="s">
        <v>502</v>
      </c>
    </row>
    <row r="354" spans="1:13" ht="75" customHeight="1">
      <c r="A354" s="5">
        <v>146</v>
      </c>
      <c r="B354" s="6" t="s">
        <v>2281</v>
      </c>
      <c r="C354" s="5" t="s">
        <v>22</v>
      </c>
      <c r="D354" s="5">
        <v>1</v>
      </c>
      <c r="E354" s="5"/>
      <c r="F354" s="7" t="s">
        <v>2971</v>
      </c>
      <c r="G354" s="7" t="s">
        <v>2972</v>
      </c>
      <c r="H354" s="6" t="s">
        <v>2284</v>
      </c>
      <c r="I354" s="5" t="s">
        <v>2973</v>
      </c>
      <c r="J354" s="5">
        <v>70</v>
      </c>
      <c r="K354" s="101" t="s">
        <v>3250</v>
      </c>
      <c r="L354" s="5" t="s">
        <v>245</v>
      </c>
    </row>
    <row r="355" spans="1:13" ht="75" customHeight="1">
      <c r="A355" s="5">
        <v>147</v>
      </c>
      <c r="B355" s="6" t="s">
        <v>2136</v>
      </c>
      <c r="C355" s="5" t="s">
        <v>22</v>
      </c>
      <c r="D355" s="5">
        <v>1</v>
      </c>
      <c r="E355" s="5"/>
      <c r="F355" s="7" t="s">
        <v>2974</v>
      </c>
      <c r="G355" s="7" t="s">
        <v>2975</v>
      </c>
      <c r="H355" s="6" t="s">
        <v>2976</v>
      </c>
      <c r="I355" s="5" t="s">
        <v>2977</v>
      </c>
      <c r="J355" s="5">
        <v>40</v>
      </c>
      <c r="K355" s="101" t="s">
        <v>3250</v>
      </c>
      <c r="L355" s="5" t="s">
        <v>2618</v>
      </c>
    </row>
    <row r="356" spans="1:13" ht="15.6">
      <c r="A356" s="287" t="s">
        <v>2978</v>
      </c>
      <c r="B356" s="287"/>
      <c r="C356" s="287"/>
      <c r="D356" s="287"/>
      <c r="E356" s="287"/>
      <c r="F356" s="287"/>
      <c r="G356" s="287"/>
      <c r="H356" s="287"/>
      <c r="I356" s="287"/>
      <c r="J356" s="287"/>
      <c r="K356" s="287"/>
      <c r="L356" s="287"/>
      <c r="M356" s="4">
        <v>1</v>
      </c>
    </row>
    <row r="357" spans="1:13" ht="72">
      <c r="A357" s="5">
        <v>148</v>
      </c>
      <c r="B357" s="6" t="s">
        <v>2290</v>
      </c>
      <c r="C357" s="5" t="s">
        <v>22</v>
      </c>
      <c r="D357" s="5">
        <v>1</v>
      </c>
      <c r="E357" s="5"/>
      <c r="F357" s="7" t="s">
        <v>2979</v>
      </c>
      <c r="G357" s="7"/>
      <c r="H357" s="6" t="s">
        <v>2293</v>
      </c>
      <c r="I357" s="5" t="s">
        <v>2980</v>
      </c>
      <c r="J357" s="5">
        <v>80</v>
      </c>
      <c r="K357" s="5"/>
      <c r="L357" s="5" t="s">
        <v>698</v>
      </c>
    </row>
    <row r="358" spans="1:13" ht="15.6">
      <c r="A358" s="287" t="s">
        <v>231</v>
      </c>
      <c r="B358" s="287"/>
      <c r="C358" s="287"/>
      <c r="D358" s="287"/>
      <c r="E358" s="287"/>
      <c r="F358" s="287"/>
      <c r="G358" s="287"/>
      <c r="H358" s="287"/>
      <c r="I358" s="287"/>
      <c r="J358" s="287"/>
      <c r="K358" s="287"/>
      <c r="L358" s="287"/>
      <c r="M358" s="4">
        <v>6</v>
      </c>
    </row>
    <row r="359" spans="1:13" ht="57.6">
      <c r="A359" s="5">
        <v>149</v>
      </c>
      <c r="B359" s="6" t="s">
        <v>510</v>
      </c>
      <c r="C359" s="5" t="s">
        <v>22</v>
      </c>
      <c r="D359" s="5">
        <v>1</v>
      </c>
      <c r="E359" s="5"/>
      <c r="F359" s="7" t="s">
        <v>511</v>
      </c>
      <c r="G359" s="7" t="s">
        <v>2981</v>
      </c>
      <c r="H359" s="6" t="s">
        <v>512</v>
      </c>
      <c r="I359" s="5" t="s">
        <v>513</v>
      </c>
      <c r="J359" s="5">
        <v>125</v>
      </c>
      <c r="K359" s="101" t="s">
        <v>3250</v>
      </c>
      <c r="L359" s="5" t="s">
        <v>26</v>
      </c>
    </row>
    <row r="360" spans="1:13" ht="57.6">
      <c r="A360" s="5">
        <v>150</v>
      </c>
      <c r="B360" s="6" t="s">
        <v>2317</v>
      </c>
      <c r="C360" s="5" t="s">
        <v>22</v>
      </c>
      <c r="D360" s="5">
        <v>1</v>
      </c>
      <c r="E360" s="5"/>
      <c r="F360" s="7" t="s">
        <v>2982</v>
      </c>
      <c r="G360" s="7" t="s">
        <v>2983</v>
      </c>
      <c r="H360" s="36" t="s">
        <v>2320</v>
      </c>
      <c r="I360" s="5" t="s">
        <v>2984</v>
      </c>
      <c r="J360" s="5">
        <v>165</v>
      </c>
      <c r="K360" s="101" t="s">
        <v>3250</v>
      </c>
      <c r="L360" s="5" t="s">
        <v>1268</v>
      </c>
    </row>
    <row r="361" spans="1:13" ht="72">
      <c r="A361" s="5">
        <v>151</v>
      </c>
      <c r="B361" s="6" t="s">
        <v>1634</v>
      </c>
      <c r="C361" s="5" t="s">
        <v>22</v>
      </c>
      <c r="D361" s="5">
        <v>2</v>
      </c>
      <c r="E361" s="5"/>
      <c r="F361" s="7" t="s">
        <v>2985</v>
      </c>
      <c r="G361" s="7" t="s">
        <v>2986</v>
      </c>
      <c r="H361" s="36" t="s">
        <v>2987</v>
      </c>
      <c r="I361" s="5" t="s">
        <v>2988</v>
      </c>
      <c r="J361" s="5">
        <v>100</v>
      </c>
      <c r="K361" s="101" t="s">
        <v>3250</v>
      </c>
      <c r="L361" s="5" t="s">
        <v>2989</v>
      </c>
    </row>
    <row r="362" spans="1:13" ht="72">
      <c r="A362" s="5">
        <v>152</v>
      </c>
      <c r="B362" s="6" t="s">
        <v>2301</v>
      </c>
      <c r="C362" s="5" t="s">
        <v>22</v>
      </c>
      <c r="D362" s="5">
        <v>1</v>
      </c>
      <c r="E362" s="5"/>
      <c r="F362" s="7" t="s">
        <v>2990</v>
      </c>
      <c r="G362" s="7" t="s">
        <v>2991</v>
      </c>
      <c r="H362" s="36" t="s">
        <v>2992</v>
      </c>
      <c r="I362" s="5" t="s">
        <v>2993</v>
      </c>
      <c r="J362" s="5">
        <v>35</v>
      </c>
      <c r="K362" s="101" t="s">
        <v>3250</v>
      </c>
      <c r="L362" s="5" t="s">
        <v>2306</v>
      </c>
      <c r="M362" s="4">
        <v>6</v>
      </c>
    </row>
    <row r="363" spans="1:13" ht="72">
      <c r="A363" s="5">
        <v>153</v>
      </c>
      <c r="B363" s="6" t="s">
        <v>2295</v>
      </c>
      <c r="C363" s="5" t="s">
        <v>22</v>
      </c>
      <c r="D363" s="5">
        <v>1</v>
      </c>
      <c r="E363" s="5"/>
      <c r="F363" s="7" t="s">
        <v>2994</v>
      </c>
      <c r="G363" s="7" t="s">
        <v>2995</v>
      </c>
      <c r="H363" s="36" t="s">
        <v>2996</v>
      </c>
      <c r="I363" s="5" t="s">
        <v>2997</v>
      </c>
      <c r="J363" s="5">
        <v>40</v>
      </c>
      <c r="K363" s="101" t="s">
        <v>3250</v>
      </c>
      <c r="L363" s="5" t="s">
        <v>2300</v>
      </c>
    </row>
    <row r="364" spans="1:13" ht="72">
      <c r="A364" s="5">
        <v>154</v>
      </c>
      <c r="B364" s="6" t="s">
        <v>2998</v>
      </c>
      <c r="C364" s="5" t="s">
        <v>22</v>
      </c>
      <c r="D364" s="5">
        <v>1</v>
      </c>
      <c r="E364" s="5"/>
      <c r="F364" s="7" t="s">
        <v>2999</v>
      </c>
      <c r="G364" s="7"/>
      <c r="H364" s="36" t="s">
        <v>2315</v>
      </c>
      <c r="I364" s="5" t="s">
        <v>3000</v>
      </c>
      <c r="J364" s="5">
        <v>40</v>
      </c>
      <c r="K364" s="101" t="s">
        <v>3250</v>
      </c>
      <c r="L364" s="5" t="s">
        <v>698</v>
      </c>
    </row>
    <row r="365" spans="1:13" ht="15.6">
      <c r="A365" s="287" t="s">
        <v>312</v>
      </c>
      <c r="B365" s="287"/>
      <c r="C365" s="287"/>
      <c r="D365" s="287"/>
      <c r="E365" s="287"/>
      <c r="F365" s="287"/>
      <c r="G365" s="287"/>
      <c r="H365" s="287"/>
      <c r="I365" s="287"/>
      <c r="J365" s="287"/>
      <c r="K365" s="287"/>
      <c r="L365" s="287"/>
      <c r="M365" s="4">
        <v>6</v>
      </c>
    </row>
    <row r="366" spans="1:13" ht="75" customHeight="1">
      <c r="A366" s="5">
        <v>155</v>
      </c>
      <c r="B366" s="6" t="s">
        <v>332</v>
      </c>
      <c r="C366" s="5" t="s">
        <v>22</v>
      </c>
      <c r="D366" s="5">
        <v>1</v>
      </c>
      <c r="E366" s="5"/>
      <c r="F366" s="7" t="s">
        <v>333</v>
      </c>
      <c r="G366" s="7" t="s">
        <v>2531</v>
      </c>
      <c r="H366" s="37" t="s">
        <v>334</v>
      </c>
      <c r="I366" s="5" t="s">
        <v>335</v>
      </c>
      <c r="J366" s="5">
        <v>60</v>
      </c>
      <c r="K366" s="101" t="s">
        <v>3250</v>
      </c>
      <c r="L366" s="5" t="s">
        <v>336</v>
      </c>
    </row>
    <row r="367" spans="1:13" ht="75" customHeight="1">
      <c r="A367" s="5">
        <v>156</v>
      </c>
      <c r="B367" s="6" t="s">
        <v>514</v>
      </c>
      <c r="C367" s="5" t="s">
        <v>22</v>
      </c>
      <c r="D367" s="5">
        <v>1</v>
      </c>
      <c r="E367" s="5"/>
      <c r="F367" s="7" t="s">
        <v>515</v>
      </c>
      <c r="G367" s="7" t="s">
        <v>3001</v>
      </c>
      <c r="H367" s="6" t="s">
        <v>516</v>
      </c>
      <c r="I367" s="5" t="s">
        <v>517</v>
      </c>
      <c r="J367" s="5">
        <v>120</v>
      </c>
      <c r="K367" s="101" t="s">
        <v>3250</v>
      </c>
      <c r="L367" s="5" t="s">
        <v>518</v>
      </c>
    </row>
    <row r="368" spans="1:13" ht="75" customHeight="1">
      <c r="A368" s="5">
        <v>157</v>
      </c>
      <c r="B368" s="6" t="s">
        <v>2488</v>
      </c>
      <c r="C368" s="5" t="s">
        <v>28</v>
      </c>
      <c r="D368" s="5">
        <v>1</v>
      </c>
      <c r="E368" s="5"/>
      <c r="F368" s="7" t="s">
        <v>3002</v>
      </c>
      <c r="G368" s="7" t="s">
        <v>2490</v>
      </c>
      <c r="H368" s="6" t="s">
        <v>2491</v>
      </c>
      <c r="I368" s="5" t="s">
        <v>3003</v>
      </c>
      <c r="J368" s="5">
        <v>5</v>
      </c>
      <c r="K368" s="101" t="s">
        <v>3249</v>
      </c>
      <c r="L368" s="5" t="s">
        <v>2300</v>
      </c>
    </row>
    <row r="369" spans="1:13" ht="75" customHeight="1">
      <c r="A369" s="5">
        <v>158</v>
      </c>
      <c r="B369" s="6" t="s">
        <v>281</v>
      </c>
      <c r="C369" s="5" t="s">
        <v>22</v>
      </c>
      <c r="D369" s="5">
        <v>1</v>
      </c>
      <c r="E369" s="5"/>
      <c r="F369" s="7" t="s">
        <v>3004</v>
      </c>
      <c r="G369" s="7"/>
      <c r="H369" s="6" t="s">
        <v>3005</v>
      </c>
      <c r="I369" s="5" t="s">
        <v>3006</v>
      </c>
      <c r="J369" s="5">
        <v>100</v>
      </c>
      <c r="K369" s="101" t="s">
        <v>3250</v>
      </c>
      <c r="L369" s="5" t="s">
        <v>245</v>
      </c>
    </row>
    <row r="370" spans="1:13" ht="75" customHeight="1">
      <c r="A370" s="5">
        <v>159</v>
      </c>
      <c r="B370" s="6" t="s">
        <v>277</v>
      </c>
      <c r="C370" s="5" t="s">
        <v>22</v>
      </c>
      <c r="D370" s="5">
        <v>2</v>
      </c>
      <c r="E370" s="5"/>
      <c r="F370" s="7" t="s">
        <v>3007</v>
      </c>
      <c r="G370" s="7"/>
      <c r="H370" s="6" t="s">
        <v>3005</v>
      </c>
      <c r="I370" s="5" t="s">
        <v>3008</v>
      </c>
      <c r="J370" s="5">
        <v>80</v>
      </c>
      <c r="K370" s="101" t="s">
        <v>3250</v>
      </c>
      <c r="L370" s="5" t="s">
        <v>245</v>
      </c>
    </row>
    <row r="371" spans="1:13" ht="75" customHeight="1">
      <c r="A371" s="5">
        <v>160</v>
      </c>
      <c r="B371" s="6" t="s">
        <v>3009</v>
      </c>
      <c r="C371" s="5" t="s">
        <v>22</v>
      </c>
      <c r="D371" s="5">
        <v>1</v>
      </c>
      <c r="E371" s="5"/>
      <c r="F371" s="7" t="s">
        <v>3010</v>
      </c>
      <c r="G371" s="7"/>
      <c r="H371" s="6" t="s">
        <v>3011</v>
      </c>
      <c r="I371" s="5" t="s">
        <v>3012</v>
      </c>
      <c r="J371" s="5">
        <v>80</v>
      </c>
      <c r="K371" s="101" t="s">
        <v>3250</v>
      </c>
      <c r="L371" s="5" t="s">
        <v>245</v>
      </c>
    </row>
    <row r="372" spans="1:13" ht="15.6">
      <c r="A372" s="287" t="s">
        <v>234</v>
      </c>
      <c r="B372" s="287"/>
      <c r="C372" s="287"/>
      <c r="D372" s="287"/>
      <c r="E372" s="287"/>
      <c r="F372" s="287"/>
      <c r="G372" s="287"/>
      <c r="H372" s="287"/>
      <c r="I372" s="287"/>
      <c r="J372" s="287"/>
      <c r="K372" s="287"/>
      <c r="L372" s="287"/>
      <c r="M372" s="39">
        <v>2</v>
      </c>
    </row>
    <row r="373" spans="1:13" s="16" customFormat="1" ht="72">
      <c r="A373" s="38">
        <v>161</v>
      </c>
      <c r="B373" s="38" t="s">
        <v>195</v>
      </c>
      <c r="C373" s="38" t="s">
        <v>22</v>
      </c>
      <c r="D373" s="38">
        <v>1</v>
      </c>
      <c r="E373" s="38"/>
      <c r="F373" s="38" t="s">
        <v>3013</v>
      </c>
      <c r="G373" s="38" t="s">
        <v>3014</v>
      </c>
      <c r="H373" s="38" t="s">
        <v>3015</v>
      </c>
      <c r="I373" s="38" t="s">
        <v>3016</v>
      </c>
      <c r="J373" s="38">
        <v>83</v>
      </c>
      <c r="K373" s="110" t="s">
        <v>3250</v>
      </c>
      <c r="L373" s="38" t="s">
        <v>3017</v>
      </c>
      <c r="M373" s="4"/>
    </row>
    <row r="374" spans="1:13" ht="72">
      <c r="A374" s="38">
        <v>162</v>
      </c>
      <c r="B374" s="38" t="s">
        <v>650</v>
      </c>
      <c r="C374" s="38" t="s">
        <v>22</v>
      </c>
      <c r="D374" s="38">
        <v>1</v>
      </c>
      <c r="E374" s="38"/>
      <c r="F374" s="38" t="s">
        <v>3018</v>
      </c>
      <c r="G374" s="38" t="s">
        <v>3019</v>
      </c>
      <c r="H374" s="38" t="s">
        <v>3020</v>
      </c>
      <c r="I374" s="38" t="s">
        <v>3021</v>
      </c>
      <c r="J374" s="38">
        <v>5</v>
      </c>
      <c r="K374" s="110" t="s">
        <v>3249</v>
      </c>
      <c r="L374" s="38" t="s">
        <v>1705</v>
      </c>
      <c r="M374" s="14"/>
    </row>
    <row r="375" spans="1:13" ht="15.6">
      <c r="A375" s="287" t="s">
        <v>240</v>
      </c>
      <c r="B375" s="287"/>
      <c r="C375" s="287"/>
      <c r="D375" s="287"/>
      <c r="E375" s="287"/>
      <c r="F375" s="287"/>
      <c r="G375" s="287"/>
      <c r="H375" s="287"/>
      <c r="I375" s="287"/>
      <c r="J375" s="287"/>
      <c r="K375" s="287"/>
      <c r="L375" s="287"/>
      <c r="M375" s="4">
        <v>31</v>
      </c>
    </row>
    <row r="376" spans="1:13" ht="57.6">
      <c r="A376" s="5">
        <v>163</v>
      </c>
      <c r="B376" s="6" t="s">
        <v>519</v>
      </c>
      <c r="C376" s="5" t="s">
        <v>22</v>
      </c>
      <c r="D376" s="5">
        <v>1</v>
      </c>
      <c r="E376" s="5"/>
      <c r="F376" s="7" t="s">
        <v>520</v>
      </c>
      <c r="G376" s="7" t="s">
        <v>3022</v>
      </c>
      <c r="H376" s="6" t="s">
        <v>521</v>
      </c>
      <c r="I376" s="5" t="s">
        <v>522</v>
      </c>
      <c r="J376" s="5">
        <v>30</v>
      </c>
      <c r="K376" s="101" t="s">
        <v>3250</v>
      </c>
      <c r="L376" s="5" t="s">
        <v>523</v>
      </c>
    </row>
    <row r="377" spans="1:13" ht="72">
      <c r="A377" s="5">
        <v>164</v>
      </c>
      <c r="B377" s="6" t="s">
        <v>519</v>
      </c>
      <c r="C377" s="5" t="s">
        <v>22</v>
      </c>
      <c r="D377" s="5">
        <v>2</v>
      </c>
      <c r="E377" s="5"/>
      <c r="F377" s="7" t="s">
        <v>524</v>
      </c>
      <c r="G377" s="7" t="s">
        <v>3023</v>
      </c>
      <c r="H377" s="6" t="s">
        <v>521</v>
      </c>
      <c r="I377" s="5" t="s">
        <v>525</v>
      </c>
      <c r="J377" s="5">
        <v>30</v>
      </c>
      <c r="K377" s="102" t="s">
        <v>3250</v>
      </c>
      <c r="L377" s="5" t="s">
        <v>526</v>
      </c>
    </row>
    <row r="378" spans="1:13" ht="72">
      <c r="A378" s="5">
        <v>165</v>
      </c>
      <c r="B378" s="6" t="s">
        <v>2488</v>
      </c>
      <c r="C378" s="5" t="s">
        <v>22</v>
      </c>
      <c r="D378" s="5">
        <v>1</v>
      </c>
      <c r="E378" s="5" t="s">
        <v>3024</v>
      </c>
      <c r="F378" s="7" t="s">
        <v>3002</v>
      </c>
      <c r="G378" s="7" t="s">
        <v>3025</v>
      </c>
      <c r="H378" s="6" t="s">
        <v>3026</v>
      </c>
      <c r="I378" s="5" t="s">
        <v>3027</v>
      </c>
      <c r="J378" s="5">
        <v>5</v>
      </c>
      <c r="K378" s="102" t="s">
        <v>3249</v>
      </c>
      <c r="L378" s="5" t="s">
        <v>138</v>
      </c>
    </row>
    <row r="379" spans="1:13" ht="72">
      <c r="A379" s="5">
        <v>166</v>
      </c>
      <c r="B379" s="35" t="s">
        <v>281</v>
      </c>
      <c r="C379" s="5" t="s">
        <v>22</v>
      </c>
      <c r="D379" s="28">
        <v>1</v>
      </c>
      <c r="E379" s="5" t="s">
        <v>3028</v>
      </c>
      <c r="F379" s="29" t="s">
        <v>3010</v>
      </c>
      <c r="G379" s="7" t="s">
        <v>3029</v>
      </c>
      <c r="H379" s="35" t="s">
        <v>3011</v>
      </c>
      <c r="I379" s="5" t="s">
        <v>3030</v>
      </c>
      <c r="J379" s="5">
        <v>80</v>
      </c>
      <c r="K379" s="103" t="s">
        <v>3250</v>
      </c>
      <c r="L379" s="5" t="s">
        <v>245</v>
      </c>
    </row>
    <row r="380" spans="1:13" ht="72">
      <c r="A380" s="5">
        <v>167</v>
      </c>
      <c r="B380" s="35" t="s">
        <v>281</v>
      </c>
      <c r="C380" s="5" t="s">
        <v>22</v>
      </c>
      <c r="D380" s="28">
        <v>1</v>
      </c>
      <c r="E380" s="5" t="s">
        <v>3031</v>
      </c>
      <c r="F380" s="29" t="s">
        <v>3032</v>
      </c>
      <c r="G380" s="7" t="s">
        <v>3033</v>
      </c>
      <c r="H380" s="35" t="s">
        <v>3034</v>
      </c>
      <c r="I380" s="5" t="s">
        <v>3035</v>
      </c>
      <c r="J380" s="5">
        <v>70</v>
      </c>
      <c r="K380" s="103" t="s">
        <v>3250</v>
      </c>
      <c r="L380" s="5" t="s">
        <v>245</v>
      </c>
    </row>
    <row r="381" spans="1:13" ht="72">
      <c r="A381" s="5">
        <v>168</v>
      </c>
      <c r="B381" s="35" t="s">
        <v>277</v>
      </c>
      <c r="C381" s="5" t="s">
        <v>22</v>
      </c>
      <c r="D381" s="28">
        <v>2</v>
      </c>
      <c r="E381" s="5" t="s">
        <v>3036</v>
      </c>
      <c r="F381" s="29" t="s">
        <v>3037</v>
      </c>
      <c r="G381" s="7" t="s">
        <v>3038</v>
      </c>
      <c r="H381" s="35" t="s">
        <v>3034</v>
      </c>
      <c r="I381" s="5" t="s">
        <v>3039</v>
      </c>
      <c r="J381" s="5">
        <v>65</v>
      </c>
      <c r="K381" s="103" t="s">
        <v>3250</v>
      </c>
      <c r="L381" s="5" t="s">
        <v>245</v>
      </c>
    </row>
    <row r="382" spans="1:13" ht="72">
      <c r="A382" s="5">
        <v>169</v>
      </c>
      <c r="B382" s="35" t="s">
        <v>3040</v>
      </c>
      <c r="C382" s="5" t="s">
        <v>22</v>
      </c>
      <c r="D382" s="28">
        <v>1</v>
      </c>
      <c r="E382" s="5" t="s">
        <v>3041</v>
      </c>
      <c r="F382" s="29" t="s">
        <v>3004</v>
      </c>
      <c r="G382" s="7" t="s">
        <v>3042</v>
      </c>
      <c r="H382" s="35" t="s">
        <v>3005</v>
      </c>
      <c r="I382" s="5" t="s">
        <v>3043</v>
      </c>
      <c r="J382" s="5">
        <v>100</v>
      </c>
      <c r="K382" s="103" t="s">
        <v>3250</v>
      </c>
      <c r="L382" s="5" t="s">
        <v>245</v>
      </c>
    </row>
    <row r="383" spans="1:13" ht="72">
      <c r="A383" s="5">
        <v>170</v>
      </c>
      <c r="B383" s="35" t="s">
        <v>3044</v>
      </c>
      <c r="C383" s="5" t="s">
        <v>22</v>
      </c>
      <c r="D383" s="28">
        <v>2</v>
      </c>
      <c r="E383" s="5" t="s">
        <v>3045</v>
      </c>
      <c r="F383" s="29" t="s">
        <v>3007</v>
      </c>
      <c r="G383" s="7" t="s">
        <v>3046</v>
      </c>
      <c r="H383" s="35" t="s">
        <v>3005</v>
      </c>
      <c r="I383" s="5" t="s">
        <v>3047</v>
      </c>
      <c r="J383" s="5">
        <v>80</v>
      </c>
      <c r="K383" s="103" t="s">
        <v>3250</v>
      </c>
      <c r="L383" s="5" t="s">
        <v>245</v>
      </c>
    </row>
    <row r="384" spans="1:13" ht="72">
      <c r="A384" s="5">
        <v>171</v>
      </c>
      <c r="B384" s="35" t="s">
        <v>1690</v>
      </c>
      <c r="C384" s="5" t="s">
        <v>22</v>
      </c>
      <c r="D384" s="28">
        <v>1</v>
      </c>
      <c r="E384" s="5"/>
      <c r="F384" s="29" t="s">
        <v>3048</v>
      </c>
      <c r="G384" s="7" t="s">
        <v>3049</v>
      </c>
      <c r="H384" s="35" t="s">
        <v>2441</v>
      </c>
      <c r="I384" s="5" t="s">
        <v>3050</v>
      </c>
      <c r="J384" s="5">
        <v>12</v>
      </c>
      <c r="K384" s="103" t="s">
        <v>3250</v>
      </c>
      <c r="L384" s="5" t="s">
        <v>245</v>
      </c>
    </row>
    <row r="385" spans="1:12" ht="72">
      <c r="A385" s="5">
        <v>172</v>
      </c>
      <c r="B385" s="35" t="s">
        <v>268</v>
      </c>
      <c r="C385" s="5" t="s">
        <v>22</v>
      </c>
      <c r="D385" s="28">
        <v>1</v>
      </c>
      <c r="E385" s="5"/>
      <c r="F385" s="29" t="s">
        <v>3051</v>
      </c>
      <c r="G385" s="7" t="s">
        <v>3052</v>
      </c>
      <c r="H385" s="35" t="s">
        <v>3053</v>
      </c>
      <c r="I385" s="5" t="s">
        <v>3054</v>
      </c>
      <c r="J385" s="5">
        <v>28</v>
      </c>
      <c r="K385" s="103" t="s">
        <v>3250</v>
      </c>
      <c r="L385" s="5" t="s">
        <v>245</v>
      </c>
    </row>
    <row r="386" spans="1:12" ht="72">
      <c r="A386" s="5">
        <v>173</v>
      </c>
      <c r="B386" s="35" t="s">
        <v>246</v>
      </c>
      <c r="C386" s="5" t="s">
        <v>22</v>
      </c>
      <c r="D386" s="28">
        <v>2</v>
      </c>
      <c r="E386" s="5"/>
      <c r="F386" s="29" t="s">
        <v>3055</v>
      </c>
      <c r="G386" s="7" t="s">
        <v>3056</v>
      </c>
      <c r="H386" s="35" t="s">
        <v>3053</v>
      </c>
      <c r="I386" s="5" t="s">
        <v>3057</v>
      </c>
      <c r="J386" s="5">
        <v>28</v>
      </c>
      <c r="K386" s="103" t="s">
        <v>3250</v>
      </c>
      <c r="L386" s="5" t="s">
        <v>245</v>
      </c>
    </row>
    <row r="387" spans="1:12" ht="72">
      <c r="A387" s="5">
        <v>174</v>
      </c>
      <c r="B387" s="35" t="s">
        <v>241</v>
      </c>
      <c r="C387" s="5" t="s">
        <v>22</v>
      </c>
      <c r="D387" s="28">
        <v>3</v>
      </c>
      <c r="E387" s="5"/>
      <c r="F387" s="29" t="s">
        <v>3058</v>
      </c>
      <c r="G387" s="7" t="s">
        <v>3059</v>
      </c>
      <c r="H387" s="35" t="s">
        <v>3060</v>
      </c>
      <c r="I387" s="5" t="s">
        <v>3061</v>
      </c>
      <c r="J387" s="5">
        <v>18</v>
      </c>
      <c r="K387" s="103" t="s">
        <v>3250</v>
      </c>
      <c r="L387" s="5" t="s">
        <v>245</v>
      </c>
    </row>
    <row r="388" spans="1:12" ht="72">
      <c r="A388" s="5">
        <v>175</v>
      </c>
      <c r="B388" s="35" t="s">
        <v>264</v>
      </c>
      <c r="C388" s="5" t="s">
        <v>22</v>
      </c>
      <c r="D388" s="28">
        <v>4</v>
      </c>
      <c r="E388" s="5"/>
      <c r="F388" s="29" t="s">
        <v>3062</v>
      </c>
      <c r="G388" s="7" t="s">
        <v>3063</v>
      </c>
      <c r="H388" s="35" t="s">
        <v>3060</v>
      </c>
      <c r="I388" s="5" t="s">
        <v>3064</v>
      </c>
      <c r="J388" s="5">
        <v>18</v>
      </c>
      <c r="K388" s="103" t="s">
        <v>3250</v>
      </c>
      <c r="L388" s="5" t="s">
        <v>245</v>
      </c>
    </row>
    <row r="389" spans="1:12" ht="72">
      <c r="A389" s="5">
        <v>176</v>
      </c>
      <c r="B389" s="35" t="s">
        <v>260</v>
      </c>
      <c r="C389" s="5" t="s">
        <v>22</v>
      </c>
      <c r="D389" s="28">
        <v>1</v>
      </c>
      <c r="E389" s="5"/>
      <c r="F389" s="29" t="s">
        <v>3065</v>
      </c>
      <c r="G389" s="7" t="s">
        <v>3066</v>
      </c>
      <c r="H389" s="35" t="s">
        <v>3053</v>
      </c>
      <c r="I389" s="5" t="s">
        <v>3067</v>
      </c>
      <c r="J389" s="5">
        <v>32</v>
      </c>
      <c r="K389" s="103" t="s">
        <v>3250</v>
      </c>
      <c r="L389" s="5" t="s">
        <v>245</v>
      </c>
    </row>
    <row r="390" spans="1:12" ht="72">
      <c r="A390" s="5">
        <v>177</v>
      </c>
      <c r="B390" s="35" t="s">
        <v>3068</v>
      </c>
      <c r="C390" s="5" t="s">
        <v>22</v>
      </c>
      <c r="D390" s="28">
        <v>2</v>
      </c>
      <c r="E390" s="5"/>
      <c r="F390" s="29" t="s">
        <v>3069</v>
      </c>
      <c r="G390" s="7" t="s">
        <v>3070</v>
      </c>
      <c r="H390" s="35" t="s">
        <v>3053</v>
      </c>
      <c r="I390" s="5" t="s">
        <v>3071</v>
      </c>
      <c r="J390" s="5">
        <v>28</v>
      </c>
      <c r="K390" s="103" t="s">
        <v>3250</v>
      </c>
      <c r="L390" s="5" t="s">
        <v>245</v>
      </c>
    </row>
    <row r="391" spans="1:12" ht="72">
      <c r="A391" s="5">
        <v>178</v>
      </c>
      <c r="B391" s="35" t="s">
        <v>271</v>
      </c>
      <c r="C391" s="5" t="s">
        <v>22</v>
      </c>
      <c r="D391" s="28">
        <v>3</v>
      </c>
      <c r="E391" s="5"/>
      <c r="F391" s="29" t="s">
        <v>3072</v>
      </c>
      <c r="G391" s="7" t="s">
        <v>3073</v>
      </c>
      <c r="H391" s="35" t="s">
        <v>3053</v>
      </c>
      <c r="I391" s="5" t="s">
        <v>3074</v>
      </c>
      <c r="J391" s="5">
        <v>32</v>
      </c>
      <c r="K391" s="103" t="s">
        <v>3250</v>
      </c>
      <c r="L391" s="5" t="s">
        <v>245</v>
      </c>
    </row>
    <row r="392" spans="1:12" ht="72">
      <c r="A392" s="5">
        <v>179</v>
      </c>
      <c r="B392" s="35" t="s">
        <v>274</v>
      </c>
      <c r="C392" s="5" t="s">
        <v>22</v>
      </c>
      <c r="D392" s="28">
        <v>4</v>
      </c>
      <c r="E392" s="5"/>
      <c r="F392" s="29" t="s">
        <v>3075</v>
      </c>
      <c r="G392" s="7" t="s">
        <v>3076</v>
      </c>
      <c r="H392" s="35" t="s">
        <v>3053</v>
      </c>
      <c r="I392" s="5" t="s">
        <v>3077</v>
      </c>
      <c r="J392" s="5">
        <v>32</v>
      </c>
      <c r="K392" s="103" t="s">
        <v>3250</v>
      </c>
      <c r="L392" s="5" t="s">
        <v>245</v>
      </c>
    </row>
    <row r="393" spans="1:12" ht="72">
      <c r="A393" s="5">
        <v>180</v>
      </c>
      <c r="B393" s="35" t="s">
        <v>308</v>
      </c>
      <c r="C393" s="5" t="s">
        <v>22</v>
      </c>
      <c r="D393" s="28">
        <v>1</v>
      </c>
      <c r="E393" s="5"/>
      <c r="F393" s="29" t="s">
        <v>3078</v>
      </c>
      <c r="G393" s="7" t="s">
        <v>3079</v>
      </c>
      <c r="H393" s="35" t="s">
        <v>3080</v>
      </c>
      <c r="I393" s="5" t="s">
        <v>3081</v>
      </c>
      <c r="J393" s="5">
        <v>150</v>
      </c>
      <c r="K393" s="103" t="s">
        <v>3250</v>
      </c>
      <c r="L393" s="5" t="s">
        <v>245</v>
      </c>
    </row>
    <row r="394" spans="1:12" ht="72">
      <c r="A394" s="5">
        <v>181</v>
      </c>
      <c r="B394" s="35" t="s">
        <v>3082</v>
      </c>
      <c r="C394" s="5" t="s">
        <v>22</v>
      </c>
      <c r="D394" s="28">
        <v>1</v>
      </c>
      <c r="E394" s="5"/>
      <c r="F394" s="29" t="s">
        <v>3083</v>
      </c>
      <c r="G394" s="7" t="s">
        <v>3084</v>
      </c>
      <c r="H394" s="35" t="s">
        <v>3085</v>
      </c>
      <c r="I394" s="5" t="s">
        <v>3086</v>
      </c>
      <c r="J394" s="5">
        <v>28</v>
      </c>
      <c r="K394" s="103" t="s">
        <v>3250</v>
      </c>
      <c r="L394" s="5" t="s">
        <v>245</v>
      </c>
    </row>
    <row r="395" spans="1:12" ht="72">
      <c r="A395" s="5">
        <v>182</v>
      </c>
      <c r="B395" s="35" t="s">
        <v>3082</v>
      </c>
      <c r="C395" s="5" t="s">
        <v>22</v>
      </c>
      <c r="D395" s="28">
        <v>1</v>
      </c>
      <c r="E395" s="5"/>
      <c r="F395" s="29" t="s">
        <v>3087</v>
      </c>
      <c r="G395" s="7" t="s">
        <v>3088</v>
      </c>
      <c r="H395" s="35" t="s">
        <v>3089</v>
      </c>
      <c r="I395" s="5" t="s">
        <v>3090</v>
      </c>
      <c r="J395" s="5">
        <v>14</v>
      </c>
      <c r="K395" s="103" t="s">
        <v>3250</v>
      </c>
      <c r="L395" s="5" t="s">
        <v>245</v>
      </c>
    </row>
    <row r="396" spans="1:12" ht="72">
      <c r="A396" s="5">
        <v>183</v>
      </c>
      <c r="B396" s="35" t="s">
        <v>3082</v>
      </c>
      <c r="C396" s="5" t="s">
        <v>22</v>
      </c>
      <c r="D396" s="28">
        <v>2</v>
      </c>
      <c r="E396" s="5"/>
      <c r="F396" s="29" t="s">
        <v>3091</v>
      </c>
      <c r="G396" s="7" t="s">
        <v>3092</v>
      </c>
      <c r="H396" s="35" t="s">
        <v>3089</v>
      </c>
      <c r="I396" s="5" t="s">
        <v>3093</v>
      </c>
      <c r="J396" s="5">
        <v>14</v>
      </c>
      <c r="K396" s="103" t="s">
        <v>3250</v>
      </c>
      <c r="L396" s="5" t="s">
        <v>245</v>
      </c>
    </row>
    <row r="397" spans="1:12" ht="72">
      <c r="A397" s="5">
        <v>184</v>
      </c>
      <c r="B397" s="35" t="s">
        <v>3082</v>
      </c>
      <c r="C397" s="5" t="s">
        <v>22</v>
      </c>
      <c r="D397" s="28">
        <v>2</v>
      </c>
      <c r="E397" s="5"/>
      <c r="F397" s="29" t="s">
        <v>3094</v>
      </c>
      <c r="G397" s="7" t="s">
        <v>3095</v>
      </c>
      <c r="H397" s="35" t="s">
        <v>3089</v>
      </c>
      <c r="I397" s="5" t="s">
        <v>3096</v>
      </c>
      <c r="J397" s="5">
        <v>14</v>
      </c>
      <c r="K397" s="103" t="s">
        <v>3250</v>
      </c>
      <c r="L397" s="5" t="s">
        <v>245</v>
      </c>
    </row>
    <row r="398" spans="1:12" ht="72">
      <c r="A398" s="5">
        <v>185</v>
      </c>
      <c r="B398" s="35" t="s">
        <v>3082</v>
      </c>
      <c r="C398" s="5" t="s">
        <v>22</v>
      </c>
      <c r="D398" s="28">
        <v>3</v>
      </c>
      <c r="E398" s="5"/>
      <c r="F398" s="29" t="s">
        <v>3097</v>
      </c>
      <c r="G398" s="7" t="s">
        <v>3098</v>
      </c>
      <c r="H398" s="35" t="s">
        <v>3089</v>
      </c>
      <c r="I398" s="5" t="s">
        <v>3099</v>
      </c>
      <c r="J398" s="5">
        <v>13</v>
      </c>
      <c r="K398" s="103" t="s">
        <v>3250</v>
      </c>
      <c r="L398" s="5" t="s">
        <v>245</v>
      </c>
    </row>
    <row r="399" spans="1:12" ht="72">
      <c r="A399" s="5">
        <v>186</v>
      </c>
      <c r="B399" s="35" t="s">
        <v>2426</v>
      </c>
      <c r="C399" s="5" t="s">
        <v>22</v>
      </c>
      <c r="D399" s="28">
        <v>1</v>
      </c>
      <c r="E399" s="5"/>
      <c r="F399" s="29" t="s">
        <v>3100</v>
      </c>
      <c r="G399" s="7" t="s">
        <v>2432</v>
      </c>
      <c r="H399" s="35" t="s">
        <v>3101</v>
      </c>
      <c r="I399" s="5" t="s">
        <v>3102</v>
      </c>
      <c r="J399" s="5">
        <v>65</v>
      </c>
      <c r="K399" s="103" t="s">
        <v>3250</v>
      </c>
      <c r="L399" s="5" t="s">
        <v>219</v>
      </c>
    </row>
    <row r="400" spans="1:12" ht="72">
      <c r="A400" s="5">
        <v>187</v>
      </c>
      <c r="B400" s="35" t="s">
        <v>2426</v>
      </c>
      <c r="C400" s="5" t="s">
        <v>22</v>
      </c>
      <c r="D400" s="28">
        <v>2</v>
      </c>
      <c r="E400" s="5"/>
      <c r="F400" s="29" t="s">
        <v>3103</v>
      </c>
      <c r="G400" s="7" t="s">
        <v>3104</v>
      </c>
      <c r="H400" s="35" t="s">
        <v>3101</v>
      </c>
      <c r="I400" s="5" t="s">
        <v>3105</v>
      </c>
      <c r="J400" s="5">
        <v>65</v>
      </c>
      <c r="K400" s="103" t="s">
        <v>3250</v>
      </c>
      <c r="L400" s="5" t="s">
        <v>219</v>
      </c>
    </row>
    <row r="401" spans="1:13" ht="72">
      <c r="A401" s="5">
        <v>188</v>
      </c>
      <c r="B401" s="6" t="s">
        <v>254</v>
      </c>
      <c r="C401" s="5" t="s">
        <v>3106</v>
      </c>
      <c r="D401" s="5"/>
      <c r="E401" s="5"/>
      <c r="F401" s="7" t="s">
        <v>3107</v>
      </c>
      <c r="G401" s="7" t="s">
        <v>3108</v>
      </c>
      <c r="H401" s="6" t="s">
        <v>256</v>
      </c>
      <c r="I401" s="5" t="s">
        <v>257</v>
      </c>
      <c r="J401" s="5">
        <v>4</v>
      </c>
      <c r="K401" s="102" t="s">
        <v>3249</v>
      </c>
      <c r="L401" s="7" t="s">
        <v>245</v>
      </c>
    </row>
    <row r="402" spans="1:13" ht="72">
      <c r="A402" s="5">
        <v>189</v>
      </c>
      <c r="B402" s="6" t="s">
        <v>254</v>
      </c>
      <c r="C402" s="5" t="s">
        <v>22</v>
      </c>
      <c r="D402" s="5"/>
      <c r="E402" s="5"/>
      <c r="F402" s="7" t="s">
        <v>3109</v>
      </c>
      <c r="G402" s="7" t="s">
        <v>3110</v>
      </c>
      <c r="H402" s="6" t="s">
        <v>256</v>
      </c>
      <c r="I402" s="5" t="s">
        <v>3111</v>
      </c>
      <c r="J402" s="5">
        <v>12</v>
      </c>
      <c r="K402" s="102" t="s">
        <v>3250</v>
      </c>
      <c r="L402" s="5" t="s">
        <v>245</v>
      </c>
    </row>
    <row r="403" spans="1:13" ht="72">
      <c r="A403" s="5">
        <v>190</v>
      </c>
      <c r="B403" s="35" t="s">
        <v>300</v>
      </c>
      <c r="C403" s="5" t="s">
        <v>22</v>
      </c>
      <c r="D403" s="5">
        <v>1</v>
      </c>
      <c r="E403" s="5"/>
      <c r="F403" s="7" t="s">
        <v>3112</v>
      </c>
      <c r="G403" s="7" t="s">
        <v>3113</v>
      </c>
      <c r="H403" s="6" t="s">
        <v>3114</v>
      </c>
      <c r="I403" s="5" t="s">
        <v>3115</v>
      </c>
      <c r="J403" s="5">
        <v>17</v>
      </c>
      <c r="K403" s="102" t="s">
        <v>3250</v>
      </c>
      <c r="L403" s="5" t="s">
        <v>245</v>
      </c>
    </row>
    <row r="404" spans="1:13" ht="72">
      <c r="A404" s="5">
        <v>191</v>
      </c>
      <c r="B404" s="35" t="s">
        <v>306</v>
      </c>
      <c r="C404" s="5" t="s">
        <v>22</v>
      </c>
      <c r="D404" s="5">
        <v>2</v>
      </c>
      <c r="E404" s="5"/>
      <c r="F404" s="7" t="s">
        <v>3116</v>
      </c>
      <c r="G404" s="7" t="s">
        <v>3117</v>
      </c>
      <c r="H404" s="6" t="s">
        <v>3118</v>
      </c>
      <c r="I404" s="5" t="s">
        <v>3119</v>
      </c>
      <c r="J404" s="5">
        <v>17</v>
      </c>
      <c r="K404" s="102" t="s">
        <v>3250</v>
      </c>
      <c r="L404" s="5" t="s">
        <v>245</v>
      </c>
    </row>
    <row r="405" spans="1:13" ht="72">
      <c r="A405" s="5">
        <v>192</v>
      </c>
      <c r="B405" s="35" t="s">
        <v>300</v>
      </c>
      <c r="C405" s="5" t="s">
        <v>22</v>
      </c>
      <c r="D405" s="5">
        <v>1</v>
      </c>
      <c r="E405" s="5"/>
      <c r="F405" s="7" t="s">
        <v>3120</v>
      </c>
      <c r="G405" s="7" t="s">
        <v>3121</v>
      </c>
      <c r="H405" s="6" t="s">
        <v>3118</v>
      </c>
      <c r="I405" s="5" t="s">
        <v>3122</v>
      </c>
      <c r="J405" s="5">
        <v>17</v>
      </c>
      <c r="K405" s="102" t="s">
        <v>3250</v>
      </c>
      <c r="L405" s="5" t="s">
        <v>245</v>
      </c>
    </row>
    <row r="406" spans="1:13" ht="72">
      <c r="A406" s="5">
        <v>193</v>
      </c>
      <c r="B406" s="35" t="s">
        <v>2575</v>
      </c>
      <c r="C406" s="5" t="s">
        <v>22</v>
      </c>
      <c r="D406" s="28">
        <v>1</v>
      </c>
      <c r="E406" s="5"/>
      <c r="F406" s="29" t="s">
        <v>3123</v>
      </c>
      <c r="G406" s="7" t="s">
        <v>3124</v>
      </c>
      <c r="H406" s="35" t="s">
        <v>3125</v>
      </c>
      <c r="I406" s="5" t="s">
        <v>3126</v>
      </c>
      <c r="J406" s="5">
        <v>5</v>
      </c>
      <c r="K406" s="101" t="s">
        <v>3249</v>
      </c>
      <c r="L406" s="101" t="s">
        <v>1705</v>
      </c>
    </row>
    <row r="407" spans="1:13">
      <c r="A407" s="288" t="s">
        <v>232</v>
      </c>
      <c r="B407" s="289"/>
      <c r="C407" s="289"/>
      <c r="D407" s="289"/>
      <c r="E407" s="289"/>
      <c r="F407" s="289"/>
      <c r="G407" s="289"/>
      <c r="H407" s="289"/>
      <c r="I407" s="289"/>
      <c r="J407" s="289"/>
      <c r="K407" s="289"/>
      <c r="L407" s="290"/>
      <c r="M407" s="4">
        <v>5</v>
      </c>
    </row>
    <row r="408" spans="1:13" ht="72">
      <c r="A408" s="5">
        <v>194</v>
      </c>
      <c r="B408" s="6" t="s">
        <v>2338</v>
      </c>
      <c r="C408" s="5" t="s">
        <v>22</v>
      </c>
      <c r="D408" s="5">
        <v>2</v>
      </c>
      <c r="E408" s="28"/>
      <c r="F408" s="7" t="s">
        <v>3127</v>
      </c>
      <c r="G408" s="7" t="s">
        <v>3128</v>
      </c>
      <c r="H408" s="6" t="s">
        <v>3129</v>
      </c>
      <c r="I408" s="5" t="s">
        <v>3130</v>
      </c>
      <c r="J408" s="5">
        <v>70</v>
      </c>
      <c r="K408" s="101" t="s">
        <v>3250</v>
      </c>
      <c r="L408" s="5" t="s">
        <v>3131</v>
      </c>
    </row>
    <row r="409" spans="1:13" ht="72">
      <c r="A409" s="5">
        <v>195</v>
      </c>
      <c r="B409" s="6" t="s">
        <v>2343</v>
      </c>
      <c r="C409" s="5" t="s">
        <v>22</v>
      </c>
      <c r="D409" s="5">
        <v>3</v>
      </c>
      <c r="E409" s="109"/>
      <c r="F409" s="5" t="s">
        <v>3132</v>
      </c>
      <c r="G409" s="5" t="s">
        <v>3133</v>
      </c>
      <c r="H409" s="6" t="s">
        <v>3129</v>
      </c>
      <c r="I409" s="5" t="s">
        <v>3134</v>
      </c>
      <c r="J409" s="5">
        <v>85</v>
      </c>
      <c r="K409" s="101" t="s">
        <v>3250</v>
      </c>
      <c r="L409" s="5" t="s">
        <v>3131</v>
      </c>
    </row>
    <row r="410" spans="1:13" ht="72">
      <c r="A410" s="5">
        <v>196</v>
      </c>
      <c r="B410" s="6" t="s">
        <v>2351</v>
      </c>
      <c r="C410" s="5" t="s">
        <v>22</v>
      </c>
      <c r="D410" s="5">
        <v>4</v>
      </c>
      <c r="E410" s="28"/>
      <c r="F410" s="5" t="s">
        <v>3135</v>
      </c>
      <c r="G410" s="5" t="s">
        <v>3136</v>
      </c>
      <c r="H410" s="6" t="s">
        <v>3137</v>
      </c>
      <c r="I410" s="101" t="s">
        <v>3307</v>
      </c>
      <c r="J410" s="5">
        <v>60</v>
      </c>
      <c r="K410" s="101" t="s">
        <v>3250</v>
      </c>
      <c r="L410" s="5" t="s">
        <v>3131</v>
      </c>
    </row>
    <row r="411" spans="1:13" ht="72">
      <c r="A411" s="5">
        <v>197</v>
      </c>
      <c r="B411" s="6" t="s">
        <v>2347</v>
      </c>
      <c r="C411" s="5" t="s">
        <v>22</v>
      </c>
      <c r="D411" s="5">
        <v>5</v>
      </c>
      <c r="E411" s="28"/>
      <c r="F411" s="5" t="s">
        <v>3138</v>
      </c>
      <c r="G411" s="5" t="s">
        <v>3139</v>
      </c>
      <c r="H411" s="6" t="s">
        <v>3137</v>
      </c>
      <c r="I411" s="5" t="s">
        <v>3140</v>
      </c>
      <c r="J411" s="5">
        <v>60</v>
      </c>
      <c r="K411" s="101" t="s">
        <v>3250</v>
      </c>
      <c r="L411" s="5" t="s">
        <v>3131</v>
      </c>
    </row>
    <row r="412" spans="1:13" ht="72">
      <c r="A412" s="5">
        <v>198</v>
      </c>
      <c r="B412" s="6" t="s">
        <v>2333</v>
      </c>
      <c r="C412" s="5" t="s">
        <v>22</v>
      </c>
      <c r="D412" s="5">
        <v>1</v>
      </c>
      <c r="E412" s="28"/>
      <c r="F412" s="5" t="s">
        <v>2832</v>
      </c>
      <c r="G412" s="5" t="s">
        <v>3141</v>
      </c>
      <c r="H412" s="6" t="s">
        <v>2336</v>
      </c>
      <c r="I412" s="5" t="s">
        <v>3142</v>
      </c>
      <c r="J412" s="5">
        <v>65</v>
      </c>
      <c r="K412" s="101" t="s">
        <v>3250</v>
      </c>
      <c r="L412" s="5" t="s">
        <v>26</v>
      </c>
    </row>
    <row r="413" spans="1:13">
      <c r="A413" s="291" t="s">
        <v>233</v>
      </c>
      <c r="B413" s="291"/>
      <c r="C413" s="291"/>
      <c r="D413" s="291"/>
      <c r="E413" s="289"/>
      <c r="F413" s="291"/>
      <c r="G413" s="291"/>
      <c r="H413" s="291"/>
      <c r="I413" s="291"/>
      <c r="J413" s="291"/>
      <c r="K413" s="291"/>
      <c r="L413" s="291"/>
      <c r="M413" s="4">
        <v>1</v>
      </c>
    </row>
    <row r="414" spans="1:13" ht="72">
      <c r="A414" s="5">
        <v>199</v>
      </c>
      <c r="B414" s="5" t="s">
        <v>2295</v>
      </c>
      <c r="C414" s="5" t="s">
        <v>22</v>
      </c>
      <c r="D414" s="5">
        <v>1</v>
      </c>
      <c r="E414" s="28"/>
      <c r="F414" s="5" t="s">
        <v>3143</v>
      </c>
      <c r="G414" s="5" t="s">
        <v>3144</v>
      </c>
      <c r="H414" s="6" t="s">
        <v>3145</v>
      </c>
      <c r="I414" s="5" t="s">
        <v>3146</v>
      </c>
      <c r="J414" s="5">
        <v>50</v>
      </c>
      <c r="K414" s="101" t="s">
        <v>3250</v>
      </c>
      <c r="L414" s="5" t="s">
        <v>2300</v>
      </c>
    </row>
    <row r="415" spans="1:13">
      <c r="A415" s="291" t="s">
        <v>509</v>
      </c>
      <c r="B415" s="291"/>
      <c r="C415" s="291"/>
      <c r="D415" s="291"/>
      <c r="E415" s="289"/>
      <c r="F415" s="291"/>
      <c r="G415" s="291"/>
      <c r="H415" s="291"/>
      <c r="I415" s="291"/>
      <c r="J415" s="291"/>
      <c r="K415" s="291"/>
      <c r="L415" s="291"/>
      <c r="M415" s="4">
        <v>2</v>
      </c>
    </row>
    <row r="416" spans="1:13" ht="72">
      <c r="A416" s="5">
        <v>200</v>
      </c>
      <c r="B416" s="6" t="s">
        <v>514</v>
      </c>
      <c r="C416" s="5" t="s">
        <v>22</v>
      </c>
      <c r="D416" s="5">
        <v>1</v>
      </c>
      <c r="E416" s="28"/>
      <c r="F416" s="5" t="s">
        <v>3147</v>
      </c>
      <c r="G416" s="5" t="s">
        <v>3148</v>
      </c>
      <c r="H416" s="6" t="s">
        <v>3149</v>
      </c>
      <c r="I416" s="5" t="s">
        <v>3150</v>
      </c>
      <c r="J416" s="5">
        <v>30</v>
      </c>
      <c r="K416" s="101" t="s">
        <v>3250</v>
      </c>
      <c r="L416" s="5" t="s">
        <v>2066</v>
      </c>
    </row>
    <row r="417" spans="1:13" ht="72">
      <c r="A417" s="5">
        <v>201</v>
      </c>
      <c r="B417" s="6" t="s">
        <v>153</v>
      </c>
      <c r="C417" s="5" t="s">
        <v>22</v>
      </c>
      <c r="D417" s="5">
        <v>1</v>
      </c>
      <c r="E417" s="28"/>
      <c r="F417" s="5" t="s">
        <v>3151</v>
      </c>
      <c r="G417" s="5" t="s">
        <v>3152</v>
      </c>
      <c r="H417" s="6" t="s">
        <v>3153</v>
      </c>
      <c r="I417" s="5" t="s">
        <v>3154</v>
      </c>
      <c r="J417" s="5">
        <v>10</v>
      </c>
      <c r="K417" s="101" t="s">
        <v>3250</v>
      </c>
      <c r="L417" s="5" t="s">
        <v>157</v>
      </c>
    </row>
    <row r="418" spans="1:13">
      <c r="A418" s="291" t="s">
        <v>321</v>
      </c>
      <c r="B418" s="291"/>
      <c r="C418" s="291"/>
      <c r="D418" s="291"/>
      <c r="E418" s="289"/>
      <c r="F418" s="291"/>
      <c r="G418" s="291"/>
      <c r="H418" s="291"/>
      <c r="I418" s="291"/>
      <c r="J418" s="291"/>
      <c r="K418" s="291"/>
      <c r="L418" s="291"/>
      <c r="M418" s="4">
        <v>10</v>
      </c>
    </row>
    <row r="419" spans="1:13" ht="86.4">
      <c r="A419" s="5">
        <v>202</v>
      </c>
      <c r="B419" s="6" t="s">
        <v>327</v>
      </c>
      <c r="C419" s="5" t="s">
        <v>22</v>
      </c>
      <c r="D419" s="5">
        <v>1</v>
      </c>
      <c r="E419" s="28"/>
      <c r="F419" s="7" t="s">
        <v>3155</v>
      </c>
      <c r="G419" s="7" t="s">
        <v>3156</v>
      </c>
      <c r="H419" s="6" t="s">
        <v>324</v>
      </c>
      <c r="I419" s="5" t="s">
        <v>3157</v>
      </c>
      <c r="J419" s="5">
        <v>15</v>
      </c>
      <c r="K419" s="101" t="s">
        <v>3250</v>
      </c>
      <c r="L419" s="5" t="s">
        <v>3158</v>
      </c>
      <c r="M419" s="111"/>
    </row>
    <row r="420" spans="1:13" ht="86.4">
      <c r="A420" s="5">
        <v>203</v>
      </c>
      <c r="B420" s="6" t="s">
        <v>322</v>
      </c>
      <c r="C420" s="5" t="s">
        <v>22</v>
      </c>
      <c r="D420" s="5">
        <v>2</v>
      </c>
      <c r="E420" s="28"/>
      <c r="F420" s="7" t="s">
        <v>3159</v>
      </c>
      <c r="G420" s="7" t="s">
        <v>3160</v>
      </c>
      <c r="H420" s="6" t="s">
        <v>324</v>
      </c>
      <c r="I420" s="5" t="s">
        <v>3161</v>
      </c>
      <c r="J420" s="5">
        <v>12</v>
      </c>
      <c r="K420" s="101" t="s">
        <v>3250</v>
      </c>
      <c r="L420" s="5" t="s">
        <v>3158</v>
      </c>
    </row>
    <row r="421" spans="1:13" ht="72">
      <c r="A421" s="5">
        <v>204</v>
      </c>
      <c r="B421" s="6" t="s">
        <v>3162</v>
      </c>
      <c r="C421" s="5" t="s">
        <v>22</v>
      </c>
      <c r="D421" s="5">
        <v>1</v>
      </c>
      <c r="E421" s="28"/>
      <c r="F421" s="7" t="s">
        <v>3163</v>
      </c>
      <c r="G421" s="7" t="s">
        <v>3164</v>
      </c>
      <c r="H421" s="6" t="s">
        <v>2497</v>
      </c>
      <c r="I421" s="101" t="s">
        <v>3308</v>
      </c>
      <c r="J421" s="5" t="s">
        <v>3165</v>
      </c>
      <c r="K421" s="101" t="s">
        <v>3250</v>
      </c>
      <c r="L421" s="5" t="s">
        <v>1705</v>
      </c>
    </row>
    <row r="422" spans="1:13" ht="72">
      <c r="A422" s="5">
        <v>205</v>
      </c>
      <c r="B422" s="6" t="s">
        <v>2522</v>
      </c>
      <c r="C422" s="5" t="s">
        <v>22</v>
      </c>
      <c r="D422" s="5">
        <v>1</v>
      </c>
      <c r="E422" s="28"/>
      <c r="F422" s="7" t="s">
        <v>3166</v>
      </c>
      <c r="G422" s="7" t="s">
        <v>3167</v>
      </c>
      <c r="H422" s="6" t="s">
        <v>2525</v>
      </c>
      <c r="I422" s="101" t="s">
        <v>3309</v>
      </c>
      <c r="J422" s="5">
        <v>150</v>
      </c>
      <c r="K422" s="101" t="s">
        <v>3250</v>
      </c>
      <c r="L422" s="5" t="s">
        <v>2517</v>
      </c>
    </row>
    <row r="423" spans="1:13" ht="72">
      <c r="A423" s="5">
        <v>206</v>
      </c>
      <c r="B423" s="6" t="s">
        <v>2522</v>
      </c>
      <c r="C423" s="5" t="s">
        <v>22</v>
      </c>
      <c r="D423" s="5">
        <v>2</v>
      </c>
      <c r="E423" s="28"/>
      <c r="F423" s="7" t="s">
        <v>3168</v>
      </c>
      <c r="G423" s="7" t="s">
        <v>3169</v>
      </c>
      <c r="H423" s="6" t="s">
        <v>2525</v>
      </c>
      <c r="I423" s="5" t="s">
        <v>3170</v>
      </c>
      <c r="J423" s="5">
        <v>40</v>
      </c>
      <c r="K423" s="101" t="s">
        <v>3250</v>
      </c>
      <c r="L423" s="5" t="s">
        <v>2517</v>
      </c>
    </row>
    <row r="424" spans="1:13" ht="72">
      <c r="A424" s="5">
        <v>207</v>
      </c>
      <c r="B424" s="6" t="s">
        <v>2499</v>
      </c>
      <c r="C424" s="5" t="s">
        <v>3171</v>
      </c>
      <c r="D424" s="5">
        <v>1</v>
      </c>
      <c r="E424" s="28"/>
      <c r="F424" s="7" t="s">
        <v>3172</v>
      </c>
      <c r="G424" s="7"/>
      <c r="H424" s="6" t="s">
        <v>3173</v>
      </c>
      <c r="I424" s="5" t="s">
        <v>3174</v>
      </c>
      <c r="J424" s="5">
        <v>6</v>
      </c>
      <c r="K424" s="101" t="s">
        <v>3249</v>
      </c>
      <c r="L424" s="5" t="s">
        <v>502</v>
      </c>
    </row>
    <row r="425" spans="1:13" ht="72">
      <c r="A425" s="5">
        <v>208</v>
      </c>
      <c r="B425" s="6" t="s">
        <v>2499</v>
      </c>
      <c r="C425" s="5" t="s">
        <v>3106</v>
      </c>
      <c r="D425" s="5">
        <v>2</v>
      </c>
      <c r="E425" s="28"/>
      <c r="F425" s="7" t="s">
        <v>3175</v>
      </c>
      <c r="G425" s="7"/>
      <c r="H425" s="6" t="s">
        <v>3173</v>
      </c>
      <c r="I425" s="5" t="s">
        <v>3176</v>
      </c>
      <c r="J425" s="5">
        <v>6</v>
      </c>
      <c r="K425" s="101" t="s">
        <v>3249</v>
      </c>
      <c r="L425" s="5" t="s">
        <v>502</v>
      </c>
    </row>
    <row r="426" spans="1:13" ht="72">
      <c r="A426" s="5">
        <v>209</v>
      </c>
      <c r="B426" s="6" t="s">
        <v>2499</v>
      </c>
      <c r="C426" s="5" t="s">
        <v>22</v>
      </c>
      <c r="D426" s="5">
        <v>1</v>
      </c>
      <c r="E426" s="28"/>
      <c r="F426" s="7" t="s">
        <v>3177</v>
      </c>
      <c r="G426" s="7"/>
      <c r="H426" s="6" t="s">
        <v>3173</v>
      </c>
      <c r="I426" s="5" t="s">
        <v>3174</v>
      </c>
      <c r="J426" s="5">
        <v>65</v>
      </c>
      <c r="K426" s="101" t="s">
        <v>3250</v>
      </c>
      <c r="L426" s="5" t="s">
        <v>502</v>
      </c>
    </row>
    <row r="427" spans="1:13" ht="72">
      <c r="A427" s="5">
        <v>210</v>
      </c>
      <c r="B427" s="6" t="s">
        <v>2499</v>
      </c>
      <c r="C427" s="5" t="s">
        <v>22</v>
      </c>
      <c r="D427" s="5">
        <v>2</v>
      </c>
      <c r="E427" s="28"/>
      <c r="F427" s="7" t="s">
        <v>3178</v>
      </c>
      <c r="G427" s="7"/>
      <c r="H427" s="6" t="s">
        <v>3173</v>
      </c>
      <c r="I427" s="5" t="s">
        <v>3179</v>
      </c>
      <c r="J427" s="5">
        <v>65</v>
      </c>
      <c r="K427" s="101" t="s">
        <v>3250</v>
      </c>
      <c r="L427" s="5" t="s">
        <v>502</v>
      </c>
    </row>
    <row r="428" spans="1:13" ht="72">
      <c r="A428" s="5">
        <v>211</v>
      </c>
      <c r="B428" s="6" t="s">
        <v>2499</v>
      </c>
      <c r="C428" s="5" t="s">
        <v>22</v>
      </c>
      <c r="D428" s="5">
        <v>3</v>
      </c>
      <c r="E428" s="28"/>
      <c r="F428" s="7" t="s">
        <v>2400</v>
      </c>
      <c r="G428" s="7"/>
      <c r="H428" s="6" t="s">
        <v>3173</v>
      </c>
      <c r="I428" s="5" t="s">
        <v>3180</v>
      </c>
      <c r="J428" s="5">
        <v>65</v>
      </c>
      <c r="K428" s="101" t="s">
        <v>3250</v>
      </c>
      <c r="L428" s="5" t="s">
        <v>502</v>
      </c>
    </row>
    <row r="429" spans="1:13">
      <c r="A429" s="288" t="s">
        <v>2321</v>
      </c>
      <c r="B429" s="289"/>
      <c r="C429" s="289"/>
      <c r="D429" s="289"/>
      <c r="E429" s="289"/>
      <c r="F429" s="289"/>
      <c r="G429" s="289"/>
      <c r="H429" s="289"/>
      <c r="I429" s="289"/>
      <c r="J429" s="289"/>
      <c r="K429" s="289"/>
      <c r="L429" s="290"/>
      <c r="M429" s="4">
        <v>1</v>
      </c>
    </row>
    <row r="430" spans="1:13" ht="72">
      <c r="A430" s="5">
        <v>212</v>
      </c>
      <c r="B430" s="6" t="s">
        <v>2322</v>
      </c>
      <c r="C430" s="5" t="s">
        <v>22</v>
      </c>
      <c r="D430" s="5">
        <v>1</v>
      </c>
      <c r="E430" s="5"/>
      <c r="F430" s="7" t="s">
        <v>3181</v>
      </c>
      <c r="G430" s="7" t="s">
        <v>3182</v>
      </c>
      <c r="H430" s="6" t="s">
        <v>3183</v>
      </c>
      <c r="I430" s="5" t="s">
        <v>3184</v>
      </c>
      <c r="J430" s="5">
        <v>12</v>
      </c>
      <c r="K430" s="101" t="s">
        <v>3250</v>
      </c>
      <c r="L430" s="5" t="s">
        <v>2097</v>
      </c>
      <c r="M430" s="111"/>
    </row>
    <row r="431" spans="1:13">
      <c r="A431" s="227" t="s">
        <v>330</v>
      </c>
      <c r="B431" s="227"/>
      <c r="C431" s="227"/>
      <c r="D431" s="227"/>
      <c r="E431" s="227"/>
      <c r="F431" s="227"/>
      <c r="G431" s="227"/>
      <c r="H431" s="227"/>
      <c r="I431" s="227"/>
      <c r="J431" s="227"/>
      <c r="K431" s="227"/>
      <c r="L431" s="227"/>
      <c r="M431" s="113">
        <f>M429+M418+M415+M413+M407+M375+M372+M365+M358+M356+M349+M329+M203</f>
        <v>212</v>
      </c>
    </row>
    <row r="432" spans="1:13" ht="15.6">
      <c r="A432" s="223" t="s">
        <v>3185</v>
      </c>
      <c r="B432" s="223"/>
      <c r="C432" s="223"/>
      <c r="D432" s="223"/>
      <c r="E432" s="223"/>
      <c r="F432" s="223"/>
      <c r="G432" s="223"/>
      <c r="H432" s="223"/>
      <c r="I432" s="223"/>
      <c r="J432" s="223"/>
      <c r="K432" s="223"/>
      <c r="L432" s="223"/>
      <c r="M432" s="4">
        <v>4</v>
      </c>
    </row>
    <row r="433" spans="1:13" ht="72">
      <c r="A433" s="5">
        <v>1</v>
      </c>
      <c r="B433" s="8" t="s">
        <v>560</v>
      </c>
      <c r="C433" s="9" t="s">
        <v>561</v>
      </c>
      <c r="D433" s="9"/>
      <c r="E433" s="9"/>
      <c r="F433" s="19" t="s">
        <v>3186</v>
      </c>
      <c r="G433" s="10" t="s">
        <v>3187</v>
      </c>
      <c r="H433" s="8" t="s">
        <v>3188</v>
      </c>
      <c r="I433" s="9"/>
      <c r="J433" s="9"/>
      <c r="K433" s="9"/>
      <c r="L433" s="9" t="s">
        <v>3189</v>
      </c>
    </row>
    <row r="434" spans="1:13" ht="72">
      <c r="A434" s="5">
        <v>2</v>
      </c>
      <c r="B434" s="6" t="s">
        <v>3190</v>
      </c>
      <c r="C434" s="9" t="s">
        <v>561</v>
      </c>
      <c r="D434" s="5"/>
      <c r="E434" s="5"/>
      <c r="F434" s="7" t="s">
        <v>3191</v>
      </c>
      <c r="G434" s="7" t="s">
        <v>3192</v>
      </c>
      <c r="H434" s="6" t="s">
        <v>3193</v>
      </c>
      <c r="I434" s="5"/>
      <c r="J434" s="5"/>
      <c r="K434" s="5"/>
      <c r="L434" s="9" t="s">
        <v>3189</v>
      </c>
      <c r="M434"/>
    </row>
    <row r="435" spans="1:13" ht="72">
      <c r="A435" s="38">
        <v>3</v>
      </c>
      <c r="B435" s="40" t="s">
        <v>3194</v>
      </c>
      <c r="C435" s="41" t="s">
        <v>555</v>
      </c>
      <c r="D435" s="41"/>
      <c r="E435" s="41"/>
      <c r="F435" s="42" t="s">
        <v>3195</v>
      </c>
      <c r="G435" s="42" t="s">
        <v>3196</v>
      </c>
      <c r="H435" s="40" t="s">
        <v>3197</v>
      </c>
      <c r="I435" s="41"/>
      <c r="J435" s="41"/>
      <c r="K435" s="41"/>
      <c r="L435" s="9" t="s">
        <v>3189</v>
      </c>
    </row>
    <row r="436" spans="1:13" ht="86.4">
      <c r="A436" s="5">
        <v>4</v>
      </c>
      <c r="B436" s="5" t="s">
        <v>3198</v>
      </c>
      <c r="C436" s="5" t="s">
        <v>555</v>
      </c>
      <c r="D436" s="5"/>
      <c r="E436" s="5"/>
      <c r="F436" s="7" t="s">
        <v>556</v>
      </c>
      <c r="G436" s="7" t="s">
        <v>3199</v>
      </c>
      <c r="H436" s="36" t="s">
        <v>557</v>
      </c>
      <c r="I436" s="5"/>
      <c r="J436" s="5" t="s">
        <v>558</v>
      </c>
      <c r="K436" s="5"/>
      <c r="L436" s="9" t="s">
        <v>3189</v>
      </c>
      <c r="M436" s="4">
        <f>M432+M199+M431</f>
        <v>395</v>
      </c>
    </row>
    <row r="437" spans="1:13">
      <c r="A437"/>
      <c r="B437"/>
      <c r="C437"/>
      <c r="D437"/>
      <c r="E437"/>
      <c r="F437"/>
      <c r="G437"/>
      <c r="H437"/>
      <c r="I437"/>
      <c r="J437"/>
      <c r="K437"/>
      <c r="L437"/>
    </row>
    <row r="438" spans="1:13">
      <c r="A438" s="43"/>
      <c r="B438" s="43"/>
      <c r="C438" s="44"/>
      <c r="D438" s="44"/>
      <c r="E438" s="44"/>
      <c r="F438" s="43"/>
      <c r="G438" s="43"/>
      <c r="H438" s="43"/>
      <c r="I438" s="43"/>
      <c r="J438" s="43"/>
      <c r="K438" s="43"/>
      <c r="L438" s="43"/>
    </row>
    <row r="439" spans="1:13" ht="18">
      <c r="A439" s="239" t="s">
        <v>3666</v>
      </c>
      <c r="B439" s="240"/>
      <c r="C439" s="240"/>
      <c r="D439" s="240"/>
      <c r="E439" s="240"/>
      <c r="F439" s="240"/>
      <c r="G439" s="240"/>
      <c r="H439" s="240"/>
      <c r="I439" s="240"/>
      <c r="J439" s="240"/>
      <c r="K439" s="240"/>
      <c r="L439" s="241"/>
    </row>
    <row r="440" spans="1:13" ht="18">
      <c r="A440" s="286" t="s">
        <v>3310</v>
      </c>
      <c r="B440" s="233"/>
      <c r="C440" s="233"/>
      <c r="D440" s="233"/>
      <c r="E440" s="233"/>
      <c r="F440" s="233"/>
      <c r="G440" s="233"/>
      <c r="H440" s="233"/>
      <c r="I440" s="233"/>
      <c r="J440" s="233"/>
      <c r="K440" s="233"/>
      <c r="L440" s="234"/>
    </row>
    <row r="441" spans="1:13" ht="18">
      <c r="A441" s="294" t="s">
        <v>3200</v>
      </c>
      <c r="B441" s="295"/>
      <c r="C441" s="295"/>
      <c r="D441" s="295"/>
      <c r="E441" s="295"/>
      <c r="F441" s="295"/>
      <c r="G441" s="295"/>
      <c r="H441" s="295"/>
      <c r="I441" s="295"/>
      <c r="J441" s="295"/>
      <c r="K441" s="295"/>
      <c r="L441" s="296"/>
    </row>
    <row r="442" spans="1:13" ht="18">
      <c r="A442" s="248" t="s">
        <v>3667</v>
      </c>
      <c r="B442" s="249"/>
      <c r="C442" s="249"/>
      <c r="D442" s="249"/>
      <c r="E442" s="249"/>
      <c r="F442" s="249"/>
      <c r="G442" s="249"/>
      <c r="H442" s="249"/>
      <c r="I442" s="249"/>
      <c r="J442" s="249"/>
      <c r="K442" s="249"/>
      <c r="L442" s="250"/>
    </row>
    <row r="449" spans="9:13">
      <c r="I449" s="2">
        <v>2021</v>
      </c>
      <c r="J449" s="2">
        <v>212</v>
      </c>
      <c r="M449" s="4">
        <v>180</v>
      </c>
    </row>
    <row r="450" spans="9:13">
      <c r="I450" s="2">
        <v>2020</v>
      </c>
      <c r="J450" s="2">
        <v>35</v>
      </c>
      <c r="M450" s="4">
        <v>212</v>
      </c>
    </row>
    <row r="451" spans="9:13">
      <c r="I451" s="2">
        <v>2019</v>
      </c>
      <c r="J451" s="2">
        <v>73</v>
      </c>
      <c r="M451" s="4">
        <v>4</v>
      </c>
    </row>
    <row r="452" spans="9:13">
      <c r="I452" s="2">
        <v>2018</v>
      </c>
      <c r="J452" s="2">
        <v>8</v>
      </c>
    </row>
    <row r="453" spans="9:13">
      <c r="I453" s="2">
        <v>2017</v>
      </c>
      <c r="J453" s="2">
        <v>25</v>
      </c>
      <c r="M453" s="4">
        <f>SUM(M449:M451)</f>
        <v>396</v>
      </c>
    </row>
    <row r="454" spans="9:13">
      <c r="I454" s="2">
        <v>2016</v>
      </c>
      <c r="J454" s="2">
        <v>11</v>
      </c>
    </row>
    <row r="455" spans="9:13">
      <c r="J455" s="2">
        <f>SUM(J449:J454)</f>
        <v>364</v>
      </c>
    </row>
    <row r="509" ht="17.25" customHeight="1"/>
    <row r="510" ht="17.25" customHeight="1"/>
    <row r="513" ht="15" customHeight="1"/>
    <row r="515" ht="15" customHeight="1"/>
    <row r="675" ht="15" customHeight="1"/>
    <row r="698" ht="15" customHeight="1"/>
  </sheetData>
  <autoFilter ref="A5:O436" xr:uid="{00000000-0009-0000-0000-000006000000}">
    <filterColumn colId="2">
      <filters>
        <filter val="JENIS IZIN"/>
        <filter val="Kabupaten Agam"/>
        <filter val="Kabupaten Dharmasraya"/>
        <filter val="Kabupaten Limapuluh Kota"/>
        <filter val="Kabupaten Padang Pariaman"/>
        <filter val="Kabupaten Pasaman Barat"/>
        <filter val="SIP"/>
        <filter val="SIP Gali"/>
      </filters>
    </filterColumn>
  </autoFilter>
  <mergeCells count="61">
    <mergeCell ref="A441:L441"/>
    <mergeCell ref="A442:L442"/>
    <mergeCell ref="A5:A6"/>
    <mergeCell ref="A201:A202"/>
    <mergeCell ref="B5:B6"/>
    <mergeCell ref="B201:B202"/>
    <mergeCell ref="C5:C6"/>
    <mergeCell ref="C201:C202"/>
    <mergeCell ref="D5:D6"/>
    <mergeCell ref="D201:D202"/>
    <mergeCell ref="E5:E6"/>
    <mergeCell ref="E201:E202"/>
    <mergeCell ref="F5:F6"/>
    <mergeCell ref="A203:L203"/>
    <mergeCell ref="A329:L329"/>
    <mergeCell ref="H201:H202"/>
    <mergeCell ref="I201:I202"/>
    <mergeCell ref="A1:L2"/>
    <mergeCell ref="K5:K6"/>
    <mergeCell ref="K201:K202"/>
    <mergeCell ref="A349:L349"/>
    <mergeCell ref="J201:J202"/>
    <mergeCell ref="L201:L202"/>
    <mergeCell ref="A130:L130"/>
    <mergeCell ref="A137:L137"/>
    <mergeCell ref="A140:L140"/>
    <mergeCell ref="A144:L144"/>
    <mergeCell ref="A181:L181"/>
    <mergeCell ref="F201:F202"/>
    <mergeCell ref="G201:G202"/>
    <mergeCell ref="A186:L186"/>
    <mergeCell ref="A200:L200"/>
    <mergeCell ref="A356:L356"/>
    <mergeCell ref="A358:L358"/>
    <mergeCell ref="A365:L365"/>
    <mergeCell ref="A372:L372"/>
    <mergeCell ref="A432:L432"/>
    <mergeCell ref="A439:L439"/>
    <mergeCell ref="A440:L440"/>
    <mergeCell ref="A375:L375"/>
    <mergeCell ref="A407:L407"/>
    <mergeCell ref="A413:L413"/>
    <mergeCell ref="A415:L415"/>
    <mergeCell ref="A418:L418"/>
    <mergeCell ref="A429:L429"/>
    <mergeCell ref="A431:L431"/>
    <mergeCell ref="A109:L109"/>
    <mergeCell ref="A112:L112"/>
    <mergeCell ref="A114:L114"/>
    <mergeCell ref="A120:L120"/>
    <mergeCell ref="A124:L124"/>
    <mergeCell ref="A3:L3"/>
    <mergeCell ref="A4:L4"/>
    <mergeCell ref="A7:L7"/>
    <mergeCell ref="A8:L8"/>
    <mergeCell ref="A94:L94"/>
    <mergeCell ref="H5:H6"/>
    <mergeCell ref="I5:I6"/>
    <mergeCell ref="J5:J6"/>
    <mergeCell ref="L5:L6"/>
    <mergeCell ref="G5:G6"/>
  </mergeCells>
  <printOptions horizontalCentered="1"/>
  <pageMargins left="0.7" right="0.7" top="0.75" bottom="0.75" header="0.3" footer="0.3"/>
  <pageSetup paperSize="9" orientation="landscape" horizontalDpi="360" verticalDpi="36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BG321"/>
  <sheetViews>
    <sheetView zoomScale="86" zoomScaleNormal="86" workbookViewId="0">
      <pane ySplit="6" topLeftCell="A46" activePane="bottomLeft" state="frozen"/>
      <selection pane="bottomLeft" activeCell="H10" sqref="H10"/>
    </sheetView>
  </sheetViews>
  <sheetFormatPr defaultColWidth="9" defaultRowHeight="14.4"/>
  <cols>
    <col min="1" max="1" width="6.33203125" style="2" customWidth="1"/>
    <col min="2" max="2" width="17.44140625" style="2" customWidth="1"/>
    <col min="3" max="4" width="8" style="3" customWidth="1"/>
    <col min="5" max="5" width="10.5546875" style="3" hidden="1" customWidth="1"/>
    <col min="6" max="6" width="14.5546875" style="2" customWidth="1"/>
    <col min="7" max="7" width="11.6640625" style="2" customWidth="1"/>
    <col min="8" max="8" width="19.6640625" style="2" customWidth="1"/>
    <col min="9" max="9" width="19.109375" style="2" customWidth="1"/>
    <col min="10" max="10" width="9.5546875" style="2" customWidth="1"/>
    <col min="11" max="11" width="14.33203125" style="2" customWidth="1"/>
    <col min="12" max="12" width="23.88671875" style="2" customWidth="1"/>
    <col min="13" max="13" width="13.88671875" style="4" customWidth="1"/>
    <col min="59" max="59" width="9" hidden="1" customWidth="1"/>
  </cols>
  <sheetData>
    <row r="1" spans="1:13" ht="15" customHeight="1">
      <c r="A1" s="340" t="s">
        <v>3434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2"/>
      <c r="M1" s="142"/>
    </row>
    <row r="2" spans="1:13" ht="15.75" customHeight="1">
      <c r="A2" s="343"/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5"/>
      <c r="M2" s="142"/>
    </row>
    <row r="3" spans="1:13" ht="26.25" customHeight="1" thickBot="1">
      <c r="A3" s="346" t="s">
        <v>1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8"/>
      <c r="M3" s="143"/>
    </row>
    <row r="4" spans="1:13" ht="27.75" customHeight="1">
      <c r="A4" s="349" t="s">
        <v>3435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144"/>
    </row>
    <row r="5" spans="1:13" ht="23.25" customHeight="1">
      <c r="A5" s="333" t="s">
        <v>3</v>
      </c>
      <c r="B5" s="333" t="s">
        <v>4</v>
      </c>
      <c r="C5" s="333" t="s">
        <v>5</v>
      </c>
      <c r="D5" s="334" t="s">
        <v>6</v>
      </c>
      <c r="E5" s="333" t="s">
        <v>7</v>
      </c>
      <c r="F5" s="333" t="s">
        <v>8</v>
      </c>
      <c r="G5" s="333" t="s">
        <v>9</v>
      </c>
      <c r="H5" s="333" t="s">
        <v>10</v>
      </c>
      <c r="I5" s="333" t="s">
        <v>11</v>
      </c>
      <c r="J5" s="333" t="s">
        <v>12</v>
      </c>
      <c r="K5" s="334" t="s">
        <v>3248</v>
      </c>
      <c r="L5" s="333" t="s">
        <v>13</v>
      </c>
    </row>
    <row r="6" spans="1:13" ht="42.75" customHeight="1">
      <c r="A6" s="333"/>
      <c r="B6" s="333"/>
      <c r="C6" s="333"/>
      <c r="D6" s="335"/>
      <c r="E6" s="333"/>
      <c r="F6" s="333"/>
      <c r="G6" s="333"/>
      <c r="H6" s="333"/>
      <c r="I6" s="333"/>
      <c r="J6" s="333"/>
      <c r="K6" s="335"/>
      <c r="L6" s="333"/>
    </row>
    <row r="7" spans="1:13" ht="19.5" customHeight="1">
      <c r="A7" s="330" t="s">
        <v>1969</v>
      </c>
      <c r="B7" s="331"/>
      <c r="C7" s="331"/>
      <c r="D7" s="331"/>
      <c r="E7" s="331"/>
      <c r="F7" s="331"/>
      <c r="G7" s="331"/>
      <c r="H7" s="331"/>
      <c r="I7" s="331"/>
      <c r="J7" s="331"/>
      <c r="K7" s="331"/>
      <c r="L7" s="332"/>
    </row>
    <row r="8" spans="1:13" ht="15.6">
      <c r="A8" s="336" t="s">
        <v>628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8"/>
    </row>
    <row r="9" spans="1:13" s="149" customFormat="1" ht="72">
      <c r="A9" s="145">
        <v>1</v>
      </c>
      <c r="B9" s="146" t="s">
        <v>3436</v>
      </c>
      <c r="C9" s="145" t="s">
        <v>28</v>
      </c>
      <c r="D9" s="145">
        <v>2</v>
      </c>
      <c r="E9" s="145"/>
      <c r="F9" s="147" t="s">
        <v>3437</v>
      </c>
      <c r="G9" s="147"/>
      <c r="H9" s="146" t="s">
        <v>3438</v>
      </c>
      <c r="I9" s="145" t="s">
        <v>3439</v>
      </c>
      <c r="J9" s="145">
        <v>20</v>
      </c>
      <c r="K9" s="145" t="s">
        <v>3250</v>
      </c>
      <c r="L9" s="145" t="s">
        <v>3440</v>
      </c>
      <c r="M9" s="148"/>
    </row>
    <row r="10" spans="1:13" s="149" customFormat="1" ht="72">
      <c r="A10" s="145">
        <v>2</v>
      </c>
      <c r="B10" s="146" t="s">
        <v>3441</v>
      </c>
      <c r="C10" s="145" t="s">
        <v>28</v>
      </c>
      <c r="D10" s="145">
        <v>1</v>
      </c>
      <c r="E10" s="145"/>
      <c r="F10" s="147" t="s">
        <v>3442</v>
      </c>
      <c r="G10" s="147"/>
      <c r="H10" s="146" t="s">
        <v>3443</v>
      </c>
      <c r="I10" s="145" t="s">
        <v>3444</v>
      </c>
      <c r="J10" s="145">
        <v>6</v>
      </c>
      <c r="K10" s="145" t="s">
        <v>3249</v>
      </c>
      <c r="L10" s="145" t="s">
        <v>3445</v>
      </c>
      <c r="M10" s="148"/>
    </row>
    <row r="11" spans="1:13" s="149" customFormat="1" ht="72">
      <c r="A11" s="145">
        <v>3</v>
      </c>
      <c r="B11" s="146" t="s">
        <v>3436</v>
      </c>
      <c r="C11" s="145" t="s">
        <v>28</v>
      </c>
      <c r="D11" s="145">
        <v>1</v>
      </c>
      <c r="E11" s="147" t="s">
        <v>3442</v>
      </c>
      <c r="F11" s="147" t="s">
        <v>3446</v>
      </c>
      <c r="G11" s="150"/>
      <c r="H11" s="146" t="s">
        <v>3438</v>
      </c>
      <c r="I11" s="145" t="s">
        <v>3447</v>
      </c>
      <c r="J11" s="145">
        <v>20</v>
      </c>
      <c r="K11" s="145" t="s">
        <v>3250</v>
      </c>
      <c r="L11" s="145" t="s">
        <v>3440</v>
      </c>
      <c r="M11" s="148"/>
    </row>
    <row r="12" spans="1:13" s="149" customFormat="1" ht="72">
      <c r="A12" s="145">
        <v>4</v>
      </c>
      <c r="B12" s="146" t="s">
        <v>3448</v>
      </c>
      <c r="C12" s="145" t="s">
        <v>28</v>
      </c>
      <c r="D12" s="145">
        <v>1</v>
      </c>
      <c r="E12" s="147" t="s">
        <v>3446</v>
      </c>
      <c r="F12" s="147" t="s">
        <v>3449</v>
      </c>
      <c r="G12" s="150"/>
      <c r="H12" s="146" t="s">
        <v>3450</v>
      </c>
      <c r="I12" s="145" t="s">
        <v>3451</v>
      </c>
      <c r="J12" s="145">
        <v>16</v>
      </c>
      <c r="K12" s="145" t="s">
        <v>3250</v>
      </c>
      <c r="L12" s="145" t="s">
        <v>3452</v>
      </c>
      <c r="M12" s="148"/>
    </row>
    <row r="13" spans="1:13" s="149" customFormat="1" ht="72">
      <c r="A13" s="145">
        <v>5</v>
      </c>
      <c r="B13" s="146" t="s">
        <v>3453</v>
      </c>
      <c r="C13" s="145" t="s">
        <v>28</v>
      </c>
      <c r="D13" s="145">
        <v>1</v>
      </c>
      <c r="E13" s="147" t="s">
        <v>3449</v>
      </c>
      <c r="F13" s="147" t="s">
        <v>3454</v>
      </c>
      <c r="G13" s="150"/>
      <c r="H13" s="146" t="s">
        <v>3455</v>
      </c>
      <c r="I13" s="145" t="s">
        <v>3456</v>
      </c>
      <c r="J13" s="145">
        <v>120</v>
      </c>
      <c r="K13" s="145" t="s">
        <v>3250</v>
      </c>
      <c r="L13" s="145" t="s">
        <v>698</v>
      </c>
      <c r="M13" s="148"/>
    </row>
    <row r="14" spans="1:13" ht="72">
      <c r="A14" s="145">
        <v>6</v>
      </c>
      <c r="B14" s="146" t="s">
        <v>3457</v>
      </c>
      <c r="C14" s="145" t="s">
        <v>28</v>
      </c>
      <c r="D14" s="145">
        <v>1</v>
      </c>
      <c r="E14" s="147" t="s">
        <v>3454</v>
      </c>
      <c r="F14" s="147" t="s">
        <v>3458</v>
      </c>
      <c r="G14" s="34"/>
      <c r="H14" s="146" t="s">
        <v>3459</v>
      </c>
      <c r="I14" s="145" t="s">
        <v>3460</v>
      </c>
      <c r="J14" s="145">
        <v>14</v>
      </c>
      <c r="K14" s="145" t="s">
        <v>3250</v>
      </c>
      <c r="L14" s="145" t="s">
        <v>26</v>
      </c>
      <c r="M14" s="4" t="s">
        <v>3601</v>
      </c>
    </row>
    <row r="15" spans="1:13" ht="15.6">
      <c r="A15" s="327" t="s">
        <v>204</v>
      </c>
      <c r="B15" s="327"/>
      <c r="C15" s="327"/>
      <c r="D15" s="327"/>
      <c r="E15" s="327"/>
      <c r="F15" s="327"/>
      <c r="G15" s="327"/>
      <c r="H15" s="327"/>
      <c r="I15" s="327"/>
      <c r="J15" s="327"/>
      <c r="K15" s="327"/>
      <c r="L15" s="327"/>
    </row>
    <row r="16" spans="1:13" s="149" customFormat="1" ht="72">
      <c r="A16" s="145">
        <v>1</v>
      </c>
      <c r="B16" s="146" t="s">
        <v>3461</v>
      </c>
      <c r="C16" s="145" t="s">
        <v>28</v>
      </c>
      <c r="D16" s="145">
        <v>3</v>
      </c>
      <c r="E16" s="147" t="s">
        <v>3437</v>
      </c>
      <c r="F16" s="147" t="s">
        <v>3462</v>
      </c>
      <c r="H16" s="6" t="s">
        <v>3609</v>
      </c>
      <c r="I16" s="145" t="s">
        <v>3605</v>
      </c>
      <c r="J16" s="145">
        <v>55</v>
      </c>
      <c r="K16" s="145" t="s">
        <v>3250</v>
      </c>
      <c r="L16" s="145" t="s">
        <v>3463</v>
      </c>
      <c r="M16" s="148"/>
    </row>
    <row r="17" spans="1:13" s="149" customFormat="1" ht="57.6">
      <c r="A17" s="145">
        <v>2</v>
      </c>
      <c r="B17" s="146" t="s">
        <v>3602</v>
      </c>
      <c r="C17" s="145" t="s">
        <v>28</v>
      </c>
      <c r="D17" s="145">
        <v>3</v>
      </c>
      <c r="E17" s="147"/>
      <c r="F17" s="147" t="s">
        <v>3603</v>
      </c>
      <c r="H17" s="146" t="s">
        <v>3604</v>
      </c>
      <c r="I17" s="145" t="s">
        <v>3606</v>
      </c>
      <c r="J17" s="145">
        <v>150</v>
      </c>
      <c r="K17" s="145" t="s">
        <v>3250</v>
      </c>
      <c r="L17" s="145" t="s">
        <v>3607</v>
      </c>
      <c r="M17" s="148"/>
    </row>
    <row r="18" spans="1:13" ht="15.6">
      <c r="A18" s="328" t="s">
        <v>234</v>
      </c>
      <c r="B18" s="328"/>
      <c r="C18" s="328"/>
      <c r="D18" s="328"/>
      <c r="E18" s="328"/>
      <c r="F18" s="328"/>
      <c r="G18" s="328"/>
      <c r="H18" s="328"/>
      <c r="I18" s="328"/>
      <c r="J18" s="328"/>
      <c r="K18" s="328"/>
      <c r="L18" s="328"/>
    </row>
    <row r="19" spans="1:13" ht="86.4">
      <c r="A19" s="145">
        <v>1</v>
      </c>
      <c r="B19" s="146" t="s">
        <v>2399</v>
      </c>
      <c r="C19" s="145" t="s">
        <v>28</v>
      </c>
      <c r="D19" s="9">
        <v>3</v>
      </c>
      <c r="E19" s="147" t="s">
        <v>3464</v>
      </c>
      <c r="F19" s="147" t="s">
        <v>3465</v>
      </c>
      <c r="H19" s="146" t="s">
        <v>3466</v>
      </c>
      <c r="I19" s="145" t="s">
        <v>3467</v>
      </c>
      <c r="J19" s="145">
        <v>100</v>
      </c>
      <c r="K19" s="145" t="s">
        <v>3250</v>
      </c>
      <c r="L19" s="145" t="s">
        <v>3468</v>
      </c>
    </row>
    <row r="20" spans="1:13" ht="15.6">
      <c r="A20" s="329" t="s">
        <v>312</v>
      </c>
      <c r="B20" s="306"/>
      <c r="C20" s="306"/>
      <c r="D20" s="306"/>
      <c r="E20" s="306"/>
      <c r="F20" s="306"/>
      <c r="G20" s="306"/>
      <c r="H20" s="306"/>
      <c r="I20" s="306"/>
      <c r="J20" s="306"/>
      <c r="K20" s="306"/>
      <c r="L20" s="306"/>
    </row>
    <row r="21" spans="1:13" ht="72">
      <c r="A21" s="145">
        <v>1</v>
      </c>
      <c r="B21" s="146" t="s">
        <v>3469</v>
      </c>
      <c r="C21" s="145" t="s">
        <v>28</v>
      </c>
      <c r="D21" s="9">
        <v>1</v>
      </c>
      <c r="E21" s="147" t="s">
        <v>3470</v>
      </c>
      <c r="F21" s="147" t="s">
        <v>3471</v>
      </c>
      <c r="H21" s="6" t="s">
        <v>3608</v>
      </c>
      <c r="I21" s="5" t="s">
        <v>3611</v>
      </c>
      <c r="J21" s="145">
        <v>4</v>
      </c>
      <c r="K21" s="145" t="s">
        <v>3249</v>
      </c>
      <c r="L21" s="145" t="s">
        <v>229</v>
      </c>
    </row>
    <row r="22" spans="1:13" ht="72">
      <c r="A22" s="145">
        <v>2</v>
      </c>
      <c r="B22" s="146" t="s">
        <v>3469</v>
      </c>
      <c r="C22" s="145" t="s">
        <v>28</v>
      </c>
      <c r="D22" s="9">
        <v>1</v>
      </c>
      <c r="E22" s="147" t="s">
        <v>3472</v>
      </c>
      <c r="F22" s="147" t="s">
        <v>3470</v>
      </c>
      <c r="G22" s="34"/>
      <c r="H22" s="6" t="s">
        <v>3612</v>
      </c>
      <c r="I22" s="145" t="s">
        <v>3473</v>
      </c>
      <c r="J22" s="145">
        <v>14</v>
      </c>
      <c r="K22" s="145" t="s">
        <v>3250</v>
      </c>
      <c r="L22" s="145" t="s">
        <v>229</v>
      </c>
    </row>
    <row r="23" spans="1:13" ht="72">
      <c r="A23" s="145">
        <v>3</v>
      </c>
      <c r="B23" s="146" t="s">
        <v>3469</v>
      </c>
      <c r="C23" s="145" t="s">
        <v>28</v>
      </c>
      <c r="D23" s="9">
        <v>1</v>
      </c>
      <c r="E23" s="147" t="s">
        <v>3464</v>
      </c>
      <c r="F23" s="147" t="s">
        <v>3472</v>
      </c>
      <c r="G23" s="34"/>
      <c r="H23" s="6" t="s">
        <v>3613</v>
      </c>
      <c r="I23" s="145" t="s">
        <v>3474</v>
      </c>
      <c r="J23" s="145">
        <v>14</v>
      </c>
      <c r="K23" s="145" t="s">
        <v>3250</v>
      </c>
      <c r="L23" s="145" t="s">
        <v>229</v>
      </c>
    </row>
    <row r="24" spans="1:13" ht="72">
      <c r="A24" s="145">
        <v>4</v>
      </c>
      <c r="B24" s="146" t="s">
        <v>3469</v>
      </c>
      <c r="C24" s="145" t="s">
        <v>28</v>
      </c>
      <c r="D24" s="9">
        <v>1</v>
      </c>
      <c r="E24" s="145">
        <v>2</v>
      </c>
      <c r="F24" s="147" t="s">
        <v>3464</v>
      </c>
      <c r="G24" s="147"/>
      <c r="H24" s="6" t="s">
        <v>3614</v>
      </c>
      <c r="I24" s="145" t="s">
        <v>3475</v>
      </c>
      <c r="J24" s="145">
        <v>14</v>
      </c>
      <c r="K24" s="145" t="s">
        <v>3250</v>
      </c>
      <c r="L24" s="145" t="s">
        <v>229</v>
      </c>
    </row>
    <row r="25" spans="1:13">
      <c r="A25" s="323" t="s">
        <v>509</v>
      </c>
      <c r="B25" s="324"/>
      <c r="C25" s="324"/>
      <c r="D25" s="324"/>
      <c r="E25" s="325"/>
      <c r="F25" s="324"/>
      <c r="G25" s="324"/>
      <c r="H25" s="324"/>
      <c r="I25" s="324"/>
      <c r="J25" s="324"/>
      <c r="K25" s="324"/>
      <c r="L25" s="326"/>
      <c r="M25" s="148"/>
    </row>
    <row r="26" spans="1:13" ht="72">
      <c r="A26" s="145">
        <v>1</v>
      </c>
      <c r="B26" s="146" t="s">
        <v>3476</v>
      </c>
      <c r="C26" s="145" t="s">
        <v>28</v>
      </c>
      <c r="D26" s="9">
        <v>1</v>
      </c>
      <c r="E26" s="147" t="s">
        <v>3471</v>
      </c>
      <c r="F26" s="147" t="s">
        <v>3477</v>
      </c>
      <c r="G26" s="34"/>
      <c r="H26" s="146" t="s">
        <v>3478</v>
      </c>
      <c r="I26" s="145" t="s">
        <v>3479</v>
      </c>
      <c r="J26" s="145">
        <v>100</v>
      </c>
      <c r="K26" s="145" t="s">
        <v>3250</v>
      </c>
      <c r="L26" s="145" t="s">
        <v>26</v>
      </c>
      <c r="M26" s="148"/>
    </row>
    <row r="27" spans="1:13">
      <c r="A27" s="323" t="s">
        <v>233</v>
      </c>
      <c r="B27" s="324"/>
      <c r="C27" s="324"/>
      <c r="D27" s="324"/>
      <c r="E27" s="325"/>
      <c r="F27" s="324"/>
      <c r="G27" s="324"/>
      <c r="H27" s="324"/>
      <c r="I27" s="324"/>
      <c r="J27" s="324"/>
      <c r="K27" s="324"/>
      <c r="L27" s="326"/>
      <c r="M27" s="148"/>
    </row>
    <row r="28" spans="1:13" ht="72">
      <c r="A28" s="145">
        <v>1</v>
      </c>
      <c r="B28" s="146" t="s">
        <v>3480</v>
      </c>
      <c r="C28" s="145" t="s">
        <v>28</v>
      </c>
      <c r="D28" s="145">
        <v>1</v>
      </c>
      <c r="E28" s="147" t="s">
        <v>3481</v>
      </c>
      <c r="F28" s="147" t="s">
        <v>3482</v>
      </c>
      <c r="H28" s="6" t="s">
        <v>3610</v>
      </c>
      <c r="I28" s="145" t="s">
        <v>3484</v>
      </c>
      <c r="J28" s="145">
        <v>25</v>
      </c>
      <c r="K28" s="145" t="s">
        <v>3250</v>
      </c>
      <c r="L28" s="145" t="s">
        <v>3485</v>
      </c>
      <c r="M28" s="148"/>
    </row>
    <row r="29" spans="1:13">
      <c r="A29" s="330" t="s">
        <v>2530</v>
      </c>
      <c r="B29" s="331"/>
      <c r="C29" s="331"/>
      <c r="D29" s="331"/>
      <c r="E29" s="331"/>
      <c r="F29" s="331"/>
      <c r="G29" s="331"/>
      <c r="H29" s="331"/>
      <c r="I29" s="331"/>
      <c r="J29" s="331"/>
      <c r="K29" s="331"/>
      <c r="L29" s="332"/>
    </row>
    <row r="30" spans="1:13">
      <c r="A30" s="230" t="s">
        <v>3</v>
      </c>
      <c r="B30" s="303" t="s">
        <v>4</v>
      </c>
      <c r="C30" s="303" t="s">
        <v>5</v>
      </c>
      <c r="D30" s="304" t="s">
        <v>6</v>
      </c>
      <c r="E30" s="303" t="s">
        <v>7</v>
      </c>
      <c r="F30" s="303" t="s">
        <v>8</v>
      </c>
      <c r="G30" s="303" t="s">
        <v>331</v>
      </c>
      <c r="H30" s="303" t="s">
        <v>10</v>
      </c>
      <c r="I30" s="303" t="s">
        <v>11</v>
      </c>
      <c r="J30" s="303" t="s">
        <v>12</v>
      </c>
      <c r="K30" s="304" t="s">
        <v>3248</v>
      </c>
      <c r="L30" s="303" t="s">
        <v>13</v>
      </c>
    </row>
    <row r="31" spans="1:13">
      <c r="A31" s="303"/>
      <c r="B31" s="303"/>
      <c r="C31" s="303"/>
      <c r="D31" s="305"/>
      <c r="E31" s="303"/>
      <c r="F31" s="303"/>
      <c r="G31" s="303"/>
      <c r="H31" s="303"/>
      <c r="I31" s="303"/>
      <c r="J31" s="303"/>
      <c r="K31" s="305"/>
      <c r="L31" s="303"/>
    </row>
    <row r="32" spans="1:13" ht="15.6">
      <c r="A32" s="306" t="s">
        <v>14</v>
      </c>
      <c r="B32" s="306"/>
      <c r="C32" s="306"/>
      <c r="D32" s="306"/>
      <c r="E32" s="306"/>
      <c r="F32" s="306"/>
      <c r="G32" s="306"/>
      <c r="H32" s="306"/>
      <c r="I32" s="306"/>
      <c r="J32" s="306"/>
      <c r="K32" s="306"/>
      <c r="L32" s="306"/>
    </row>
    <row r="33" spans="1:18" ht="72">
      <c r="A33" s="152">
        <v>1</v>
      </c>
      <c r="B33" s="153" t="s">
        <v>3486</v>
      </c>
      <c r="C33" s="154" t="s">
        <v>22</v>
      </c>
      <c r="D33" s="145">
        <v>1</v>
      </c>
      <c r="E33" s="147" t="s">
        <v>3487</v>
      </c>
      <c r="F33" s="147" t="s">
        <v>3488</v>
      </c>
      <c r="G33"/>
      <c r="H33" s="146" t="s">
        <v>3489</v>
      </c>
      <c r="I33" s="145" t="s">
        <v>3490</v>
      </c>
      <c r="J33" s="145">
        <v>150</v>
      </c>
      <c r="K33" s="145" t="s">
        <v>3250</v>
      </c>
      <c r="L33" s="145" t="s">
        <v>26</v>
      </c>
    </row>
    <row r="34" spans="1:18" ht="57.6">
      <c r="A34" s="145">
        <v>2</v>
      </c>
      <c r="B34" s="146" t="s">
        <v>3491</v>
      </c>
      <c r="C34" s="154" t="s">
        <v>22</v>
      </c>
      <c r="D34" s="145">
        <v>1</v>
      </c>
      <c r="E34" s="145"/>
      <c r="F34" s="147" t="s">
        <v>3487</v>
      </c>
      <c r="G34" s="147"/>
      <c r="H34" s="146" t="s">
        <v>3492</v>
      </c>
      <c r="I34" s="145" t="s">
        <v>3493</v>
      </c>
      <c r="J34" s="145">
        <v>6</v>
      </c>
      <c r="K34" s="145" t="s">
        <v>3249</v>
      </c>
      <c r="L34" s="145" t="s">
        <v>3494</v>
      </c>
      <c r="R34" t="s">
        <v>2532</v>
      </c>
    </row>
    <row r="35" spans="1:18" ht="57.6">
      <c r="A35" s="145">
        <v>3</v>
      </c>
      <c r="B35" s="146" t="s">
        <v>2218</v>
      </c>
      <c r="C35" s="145" t="s">
        <v>22</v>
      </c>
      <c r="D35" s="145">
        <v>1</v>
      </c>
      <c r="E35" s="145"/>
      <c r="F35" s="147" t="s">
        <v>3495</v>
      </c>
      <c r="G35" s="147"/>
      <c r="H35" s="146" t="s">
        <v>3496</v>
      </c>
      <c r="I35" s="145" t="s">
        <v>3497</v>
      </c>
      <c r="J35" s="145">
        <v>35</v>
      </c>
      <c r="K35" s="145" t="s">
        <v>3250</v>
      </c>
      <c r="L35" s="145" t="s">
        <v>75</v>
      </c>
    </row>
    <row r="36" spans="1:18" ht="43.2">
      <c r="A36" s="145">
        <v>4</v>
      </c>
      <c r="B36" s="155" t="s">
        <v>3498</v>
      </c>
      <c r="C36" s="145" t="s">
        <v>22</v>
      </c>
      <c r="D36" s="156">
        <v>1</v>
      </c>
      <c r="E36" s="145"/>
      <c r="F36" s="5" t="s">
        <v>3639</v>
      </c>
      <c r="G36" s="147"/>
      <c r="H36" s="146" t="s">
        <v>3499</v>
      </c>
      <c r="I36" s="146" t="s">
        <v>3500</v>
      </c>
      <c r="J36" s="145">
        <v>20</v>
      </c>
      <c r="K36" s="145" t="s">
        <v>3250</v>
      </c>
      <c r="L36" s="145" t="s">
        <v>3501</v>
      </c>
    </row>
    <row r="37" spans="1:18" ht="57.6">
      <c r="A37" s="145">
        <v>5</v>
      </c>
      <c r="B37" s="146" t="s">
        <v>3498</v>
      </c>
      <c r="C37" s="157" t="s">
        <v>22</v>
      </c>
      <c r="D37" s="145">
        <v>2</v>
      </c>
      <c r="E37" s="145"/>
      <c r="F37" s="147" t="s">
        <v>3502</v>
      </c>
      <c r="G37" s="147"/>
      <c r="H37" s="146" t="s">
        <v>3499</v>
      </c>
      <c r="I37" s="145" t="s">
        <v>3503</v>
      </c>
      <c r="J37" s="145">
        <v>20</v>
      </c>
      <c r="K37" s="145" t="s">
        <v>3250</v>
      </c>
      <c r="L37" s="145" t="s">
        <v>3501</v>
      </c>
      <c r="M37" s="158"/>
    </row>
    <row r="38" spans="1:18" ht="57.6">
      <c r="A38" s="145">
        <v>6</v>
      </c>
      <c r="B38" s="146" t="s">
        <v>3504</v>
      </c>
      <c r="C38" s="145" t="s">
        <v>22</v>
      </c>
      <c r="D38" s="145">
        <v>1</v>
      </c>
      <c r="E38" s="145"/>
      <c r="F38" s="147" t="s">
        <v>3505</v>
      </c>
      <c r="G38" s="147"/>
      <c r="H38" s="146" t="s">
        <v>3506</v>
      </c>
      <c r="I38" s="145" t="s">
        <v>3507</v>
      </c>
      <c r="J38" s="145">
        <v>30</v>
      </c>
      <c r="K38" s="145" t="s">
        <v>3250</v>
      </c>
      <c r="L38" s="145" t="s">
        <v>3508</v>
      </c>
    </row>
    <row r="39" spans="1:18" ht="57.6">
      <c r="A39" s="145">
        <v>7</v>
      </c>
      <c r="B39" s="146" t="s">
        <v>3509</v>
      </c>
      <c r="C39" s="145" t="s">
        <v>22</v>
      </c>
      <c r="D39" s="145">
        <v>1</v>
      </c>
      <c r="E39" s="145"/>
      <c r="F39" s="147" t="s">
        <v>3510</v>
      </c>
      <c r="G39" s="147"/>
      <c r="H39" s="146" t="s">
        <v>3511</v>
      </c>
      <c r="I39" s="5" t="s">
        <v>3637</v>
      </c>
      <c r="J39" s="145">
        <v>180</v>
      </c>
      <c r="K39" s="145" t="s">
        <v>3250</v>
      </c>
      <c r="L39" s="145" t="s">
        <v>3512</v>
      </c>
    </row>
    <row r="40" spans="1:18" ht="57.6">
      <c r="A40" s="145">
        <v>8</v>
      </c>
      <c r="B40" s="146" t="s">
        <v>3513</v>
      </c>
      <c r="C40" s="145" t="s">
        <v>22</v>
      </c>
      <c r="D40" s="145">
        <v>1</v>
      </c>
      <c r="E40" s="145"/>
      <c r="F40" s="147" t="s">
        <v>3514</v>
      </c>
      <c r="G40" s="147"/>
      <c r="H40" s="146" t="s">
        <v>3515</v>
      </c>
      <c r="I40" s="145" t="s">
        <v>3516</v>
      </c>
      <c r="J40" s="145">
        <v>5</v>
      </c>
      <c r="K40" s="145" t="s">
        <v>3249</v>
      </c>
      <c r="L40" s="145" t="s">
        <v>3517</v>
      </c>
    </row>
    <row r="41" spans="1:18" ht="77.099999999999994" customHeight="1">
      <c r="A41" s="145">
        <v>9</v>
      </c>
      <c r="B41" s="146" t="s">
        <v>3518</v>
      </c>
      <c r="C41" s="145" t="s">
        <v>22</v>
      </c>
      <c r="D41" s="145">
        <v>1</v>
      </c>
      <c r="E41" s="145"/>
      <c r="F41" s="147" t="s">
        <v>3519</v>
      </c>
      <c r="G41" s="147"/>
      <c r="H41" s="146" t="s">
        <v>3520</v>
      </c>
      <c r="I41" s="145" t="s">
        <v>3521</v>
      </c>
      <c r="J41" s="145">
        <v>3</v>
      </c>
      <c r="K41" s="145" t="s">
        <v>3249</v>
      </c>
      <c r="L41" s="145" t="s">
        <v>3522</v>
      </c>
      <c r="M41" s="159"/>
      <c r="Q41" s="158"/>
    </row>
    <row r="42" spans="1:18" ht="77.099999999999994" customHeight="1">
      <c r="A42" s="145">
        <v>10</v>
      </c>
      <c r="B42" s="6" t="s">
        <v>3619</v>
      </c>
      <c r="C42" s="5" t="s">
        <v>22</v>
      </c>
      <c r="D42" s="145">
        <v>1</v>
      </c>
      <c r="E42" s="151"/>
      <c r="F42" s="7" t="s">
        <v>3620</v>
      </c>
      <c r="G42" s="147"/>
      <c r="H42" s="6" t="s">
        <v>3621</v>
      </c>
      <c r="I42" s="5" t="s">
        <v>3625</v>
      </c>
      <c r="J42" s="145">
        <v>8</v>
      </c>
      <c r="K42" s="5" t="s">
        <v>3250</v>
      </c>
      <c r="L42" s="5" t="s">
        <v>26</v>
      </c>
      <c r="M42" s="158"/>
      <c r="Q42" s="158"/>
    </row>
    <row r="43" spans="1:18" ht="77.099999999999994" customHeight="1">
      <c r="A43" s="145">
        <v>11</v>
      </c>
      <c r="B43" s="6" t="s">
        <v>2183</v>
      </c>
      <c r="C43" s="5" t="s">
        <v>22</v>
      </c>
      <c r="D43" s="145">
        <v>1</v>
      </c>
      <c r="E43" s="151"/>
      <c r="F43" s="7" t="s">
        <v>3623</v>
      </c>
      <c r="G43" s="147"/>
      <c r="H43" s="6" t="s">
        <v>3624</v>
      </c>
      <c r="I43" s="5" t="s">
        <v>3622</v>
      </c>
      <c r="J43" s="145">
        <v>18</v>
      </c>
      <c r="K43" s="5" t="s">
        <v>3250</v>
      </c>
      <c r="L43" s="5" t="s">
        <v>3535</v>
      </c>
      <c r="M43" s="158"/>
      <c r="Q43" s="158"/>
    </row>
    <row r="44" spans="1:18" ht="77.099999999999994" customHeight="1">
      <c r="A44" s="145">
        <v>12</v>
      </c>
      <c r="B44" s="6" t="s">
        <v>2189</v>
      </c>
      <c r="C44" s="5" t="s">
        <v>22</v>
      </c>
      <c r="D44" s="145">
        <v>1</v>
      </c>
      <c r="E44" s="151"/>
      <c r="F44" s="7" t="s">
        <v>3631</v>
      </c>
      <c r="G44" s="147"/>
      <c r="H44" s="6" t="s">
        <v>3632</v>
      </c>
      <c r="I44" s="5" t="s">
        <v>3633</v>
      </c>
      <c r="J44" s="145">
        <v>16</v>
      </c>
      <c r="K44" s="5" t="s">
        <v>3250</v>
      </c>
      <c r="L44" s="5" t="s">
        <v>107</v>
      </c>
      <c r="M44" s="158"/>
      <c r="Q44" s="158"/>
    </row>
    <row r="45" spans="1:18" ht="15.6">
      <c r="A45" s="307" t="s">
        <v>204</v>
      </c>
      <c r="B45" s="307"/>
      <c r="C45" s="307"/>
      <c r="D45" s="307"/>
      <c r="E45" s="308"/>
      <c r="F45" s="307"/>
      <c r="G45" s="307"/>
      <c r="H45" s="307"/>
      <c r="I45" s="307"/>
      <c r="J45" s="307"/>
      <c r="K45" s="307"/>
      <c r="L45" s="307"/>
    </row>
    <row r="46" spans="1:18" ht="57.6">
      <c r="A46" s="145">
        <v>1</v>
      </c>
      <c r="B46" s="146" t="s">
        <v>2244</v>
      </c>
      <c r="C46" s="145" t="s">
        <v>22</v>
      </c>
      <c r="D46" s="145">
        <v>1</v>
      </c>
      <c r="E46" s="145"/>
      <c r="F46" s="147" t="s">
        <v>3523</v>
      </c>
      <c r="G46" s="147"/>
      <c r="H46" s="146" t="s">
        <v>3524</v>
      </c>
      <c r="I46" s="145" t="s">
        <v>3525</v>
      </c>
      <c r="J46" s="145">
        <v>30</v>
      </c>
      <c r="K46" s="145" t="s">
        <v>3250</v>
      </c>
      <c r="L46" s="145" t="s">
        <v>3526</v>
      </c>
    </row>
    <row r="47" spans="1:18" ht="72">
      <c r="A47" s="145">
        <v>2</v>
      </c>
      <c r="B47" s="146" t="s">
        <v>3527</v>
      </c>
      <c r="C47" s="145" t="s">
        <v>22</v>
      </c>
      <c r="D47" s="145">
        <v>1</v>
      </c>
      <c r="E47" s="147" t="s">
        <v>3523</v>
      </c>
      <c r="F47" s="147" t="s">
        <v>3528</v>
      </c>
      <c r="H47" s="146" t="s">
        <v>3529</v>
      </c>
      <c r="I47" s="145" t="s">
        <v>3530</v>
      </c>
      <c r="J47" s="145">
        <v>18</v>
      </c>
      <c r="K47" s="145" t="s">
        <v>3250</v>
      </c>
      <c r="L47" s="160" t="s">
        <v>3531</v>
      </c>
      <c r="M47" s="158"/>
    </row>
    <row r="48" spans="1:18" ht="72">
      <c r="A48" s="145">
        <v>3</v>
      </c>
      <c r="B48" s="146" t="s">
        <v>2268</v>
      </c>
      <c r="C48" s="145" t="s">
        <v>22</v>
      </c>
      <c r="D48" s="145">
        <v>1</v>
      </c>
      <c r="E48" s="145"/>
      <c r="F48" s="147" t="s">
        <v>3532</v>
      </c>
      <c r="G48" s="147"/>
      <c r="H48" s="146" t="s">
        <v>3533</v>
      </c>
      <c r="I48" s="145" t="s">
        <v>3534</v>
      </c>
      <c r="J48" s="145">
        <v>12</v>
      </c>
      <c r="K48" s="145" t="s">
        <v>3250</v>
      </c>
      <c r="L48" s="145" t="s">
        <v>3535</v>
      </c>
    </row>
    <row r="49" spans="1:13" ht="57.6">
      <c r="A49" s="145">
        <v>4</v>
      </c>
      <c r="B49" s="146" t="s">
        <v>1846</v>
      </c>
      <c r="C49" s="145" t="s">
        <v>22</v>
      </c>
      <c r="D49" s="145">
        <v>3</v>
      </c>
      <c r="E49" s="145"/>
      <c r="F49" s="147" t="s">
        <v>3536</v>
      </c>
      <c r="G49" s="147"/>
      <c r="H49" s="6" t="s">
        <v>3634</v>
      </c>
      <c r="I49" s="145" t="s">
        <v>3537</v>
      </c>
      <c r="J49" s="145">
        <v>155</v>
      </c>
      <c r="K49" s="145" t="s">
        <v>3250</v>
      </c>
      <c r="L49" s="145" t="s">
        <v>3538</v>
      </c>
    </row>
    <row r="50" spans="1:13" ht="72">
      <c r="A50" s="145">
        <v>5</v>
      </c>
      <c r="B50" s="6" t="s">
        <v>3615</v>
      </c>
      <c r="C50" s="5" t="s">
        <v>22</v>
      </c>
      <c r="D50" s="145">
        <v>1</v>
      </c>
      <c r="E50" s="145"/>
      <c r="F50" s="7" t="s">
        <v>3616</v>
      </c>
      <c r="G50" s="147"/>
      <c r="H50" s="6" t="s">
        <v>3617</v>
      </c>
      <c r="I50" s="5" t="s">
        <v>3618</v>
      </c>
      <c r="J50" s="5">
        <v>140</v>
      </c>
      <c r="K50" s="5" t="s">
        <v>3250</v>
      </c>
      <c r="L50" s="5" t="s">
        <v>229</v>
      </c>
    </row>
    <row r="51" spans="1:13" ht="14.1" customHeight="1">
      <c r="A51" s="309" t="s">
        <v>2383</v>
      </c>
      <c r="B51" s="309"/>
      <c r="C51" s="309"/>
      <c r="D51" s="309"/>
      <c r="E51" s="309"/>
      <c r="F51" s="309"/>
      <c r="G51" s="309"/>
      <c r="H51" s="309"/>
      <c r="I51" s="309"/>
      <c r="J51" s="309"/>
      <c r="K51" s="309"/>
      <c r="L51" s="309"/>
    </row>
    <row r="52" spans="1:13" ht="74.099999999999994" customHeight="1">
      <c r="A52" s="145">
        <v>1</v>
      </c>
      <c r="B52" s="146" t="s">
        <v>3541</v>
      </c>
      <c r="C52" s="145" t="s">
        <v>22</v>
      </c>
      <c r="D52" s="145">
        <v>1</v>
      </c>
      <c r="E52" s="147" t="s">
        <v>3542</v>
      </c>
      <c r="F52" s="147" t="s">
        <v>3543</v>
      </c>
      <c r="H52" s="146" t="s">
        <v>3544</v>
      </c>
      <c r="I52" s="145" t="s">
        <v>3545</v>
      </c>
      <c r="J52" s="145">
        <v>12</v>
      </c>
      <c r="K52" s="145" t="s">
        <v>3249</v>
      </c>
      <c r="L52" s="145" t="s">
        <v>26</v>
      </c>
      <c r="M52" s="39"/>
    </row>
    <row r="53" spans="1:13" s="163" customFormat="1" ht="75" customHeight="1">
      <c r="A53" s="161">
        <v>2</v>
      </c>
      <c r="B53" s="146" t="s">
        <v>3546</v>
      </c>
      <c r="C53" s="145" t="s">
        <v>22</v>
      </c>
      <c r="D53" s="145">
        <v>1</v>
      </c>
      <c r="E53" s="147" t="s">
        <v>3543</v>
      </c>
      <c r="F53" s="147" t="s">
        <v>3547</v>
      </c>
      <c r="G53" s="162"/>
      <c r="H53" s="146" t="s">
        <v>3548</v>
      </c>
      <c r="I53" s="145" t="s">
        <v>3549</v>
      </c>
      <c r="J53" s="145">
        <v>30</v>
      </c>
      <c r="K53" s="145" t="s">
        <v>3250</v>
      </c>
      <c r="L53" s="145" t="s">
        <v>26</v>
      </c>
      <c r="M53" s="4"/>
    </row>
    <row r="54" spans="1:13" ht="15.6">
      <c r="A54" s="309" t="s">
        <v>240</v>
      </c>
      <c r="B54" s="309"/>
      <c r="C54" s="309"/>
      <c r="D54" s="309"/>
      <c r="E54" s="309"/>
      <c r="F54" s="309"/>
      <c r="G54" s="309"/>
      <c r="H54" s="309"/>
      <c r="I54" s="309"/>
      <c r="J54" s="309"/>
      <c r="K54" s="309"/>
      <c r="L54" s="309"/>
      <c r="M54" s="148"/>
    </row>
    <row r="55" spans="1:13" ht="72">
      <c r="A55" s="152">
        <v>1</v>
      </c>
      <c r="B55" s="146" t="s">
        <v>3550</v>
      </c>
      <c r="C55" s="145" t="s">
        <v>22</v>
      </c>
      <c r="D55" s="145">
        <v>1</v>
      </c>
      <c r="E55" s="147" t="s">
        <v>3542</v>
      </c>
      <c r="F55" s="147" t="s">
        <v>3551</v>
      </c>
      <c r="G55"/>
      <c r="H55" s="146" t="s">
        <v>2433</v>
      </c>
      <c r="I55" s="145" t="s">
        <v>3552</v>
      </c>
      <c r="J55" s="145">
        <v>60</v>
      </c>
      <c r="K55" s="145" t="s">
        <v>3250</v>
      </c>
      <c r="L55" s="145" t="s">
        <v>219</v>
      </c>
      <c r="M55" s="148"/>
    </row>
    <row r="56" spans="1:13" ht="86.4">
      <c r="A56" s="145">
        <v>2</v>
      </c>
      <c r="B56" s="146" t="s">
        <v>1690</v>
      </c>
      <c r="C56" s="145" t="s">
        <v>22</v>
      </c>
      <c r="D56" s="145">
        <v>2</v>
      </c>
      <c r="E56" s="145"/>
      <c r="F56" s="147" t="s">
        <v>3542</v>
      </c>
      <c r="G56" s="147"/>
      <c r="H56" s="146" t="s">
        <v>3553</v>
      </c>
      <c r="I56" s="145" t="s">
        <v>3554</v>
      </c>
      <c r="J56" s="145">
        <v>13</v>
      </c>
      <c r="K56" s="145" t="s">
        <v>3250</v>
      </c>
      <c r="L56" s="145" t="s">
        <v>229</v>
      </c>
    </row>
    <row r="57" spans="1:13" ht="86.4">
      <c r="A57" s="145">
        <v>3</v>
      </c>
      <c r="B57" s="146" t="s">
        <v>2443</v>
      </c>
      <c r="C57" s="145" t="s">
        <v>22</v>
      </c>
      <c r="D57" s="145">
        <v>2</v>
      </c>
      <c r="E57" s="145"/>
      <c r="F57" s="147" t="s">
        <v>3555</v>
      </c>
      <c r="G57" s="147"/>
      <c r="H57" s="146" t="s">
        <v>3553</v>
      </c>
      <c r="I57" s="145" t="s">
        <v>3556</v>
      </c>
      <c r="J57" s="145">
        <v>60</v>
      </c>
      <c r="K57" s="145" t="s">
        <v>3250</v>
      </c>
      <c r="L57" s="145" t="s">
        <v>229</v>
      </c>
    </row>
    <row r="58" spans="1:13" ht="72">
      <c r="A58" s="145">
        <v>4</v>
      </c>
      <c r="B58" s="146" t="s">
        <v>2450</v>
      </c>
      <c r="C58" s="145" t="s">
        <v>22</v>
      </c>
      <c r="D58" s="145">
        <v>1</v>
      </c>
      <c r="E58" s="145"/>
      <c r="F58" s="147" t="s">
        <v>3557</v>
      </c>
      <c r="G58" s="147"/>
      <c r="H58" s="146" t="s">
        <v>3558</v>
      </c>
      <c r="I58" s="145" t="s">
        <v>3559</v>
      </c>
      <c r="J58" s="145">
        <v>15</v>
      </c>
      <c r="K58" s="145" t="s">
        <v>3250</v>
      </c>
      <c r="L58" s="145" t="s">
        <v>245</v>
      </c>
    </row>
    <row r="59" spans="1:13" ht="86.4">
      <c r="A59" s="145">
        <v>5</v>
      </c>
      <c r="B59" s="146" t="s">
        <v>2443</v>
      </c>
      <c r="C59" s="145" t="s">
        <v>22</v>
      </c>
      <c r="D59" s="145">
        <v>1</v>
      </c>
      <c r="E59" s="145"/>
      <c r="F59" s="147" t="s">
        <v>3560</v>
      </c>
      <c r="G59" s="147"/>
      <c r="H59" s="146" t="s">
        <v>3553</v>
      </c>
      <c r="I59" s="145" t="s">
        <v>3561</v>
      </c>
      <c r="J59" s="145">
        <v>60</v>
      </c>
      <c r="K59" s="145" t="s">
        <v>3250</v>
      </c>
      <c r="L59" s="145" t="s">
        <v>245</v>
      </c>
    </row>
    <row r="60" spans="1:13" ht="72">
      <c r="A60" s="145">
        <v>6</v>
      </c>
      <c r="B60" s="146" t="s">
        <v>2465</v>
      </c>
      <c r="C60" s="145" t="s">
        <v>22</v>
      </c>
      <c r="D60" s="145">
        <v>1</v>
      </c>
      <c r="E60" s="145"/>
      <c r="F60" s="147" t="s">
        <v>3562</v>
      </c>
      <c r="G60" s="147"/>
      <c r="H60" s="146" t="s">
        <v>3563</v>
      </c>
      <c r="I60" s="145" t="s">
        <v>3564</v>
      </c>
      <c r="J60" s="145">
        <v>12</v>
      </c>
      <c r="K60" s="145" t="s">
        <v>3250</v>
      </c>
      <c r="L60" s="145" t="s">
        <v>229</v>
      </c>
    </row>
    <row r="61" spans="1:13" ht="57.6">
      <c r="A61" s="145">
        <v>7</v>
      </c>
      <c r="B61" s="146" t="s">
        <v>2471</v>
      </c>
      <c r="C61" s="145" t="s">
        <v>22</v>
      </c>
      <c r="D61" s="145">
        <v>1</v>
      </c>
      <c r="E61" s="145"/>
      <c r="F61" s="147" t="s">
        <v>3565</v>
      </c>
      <c r="G61" s="147"/>
      <c r="H61" s="146" t="s">
        <v>3566</v>
      </c>
      <c r="I61" s="145" t="s">
        <v>3567</v>
      </c>
      <c r="J61" s="145">
        <v>32</v>
      </c>
      <c r="K61" s="145" t="s">
        <v>3250</v>
      </c>
      <c r="L61" s="145" t="s">
        <v>245</v>
      </c>
    </row>
    <row r="62" spans="1:13" ht="57.6">
      <c r="A62" s="145">
        <v>8</v>
      </c>
      <c r="B62" s="146" t="s">
        <v>3568</v>
      </c>
      <c r="C62" s="145" t="s">
        <v>22</v>
      </c>
      <c r="D62" s="145">
        <v>1</v>
      </c>
      <c r="E62" s="145"/>
      <c r="F62" s="147" t="s">
        <v>3569</v>
      </c>
      <c r="G62" s="147"/>
      <c r="H62" s="146" t="s">
        <v>3570</v>
      </c>
      <c r="I62" s="145" t="s">
        <v>3571</v>
      </c>
      <c r="J62" s="145">
        <v>12</v>
      </c>
      <c r="K62" s="145" t="s">
        <v>3250</v>
      </c>
      <c r="L62" s="145" t="s">
        <v>3572</v>
      </c>
    </row>
    <row r="63" spans="1:13" ht="57.6">
      <c r="A63" s="145">
        <v>9</v>
      </c>
      <c r="B63" s="146" t="s">
        <v>2455</v>
      </c>
      <c r="C63" s="145" t="s">
        <v>22</v>
      </c>
      <c r="D63" s="145">
        <v>1</v>
      </c>
      <c r="E63" s="145"/>
      <c r="F63" s="147" t="s">
        <v>3573</v>
      </c>
      <c r="G63" s="147"/>
      <c r="H63" s="146" t="s">
        <v>3574</v>
      </c>
      <c r="I63" s="5" t="s">
        <v>3638</v>
      </c>
      <c r="J63" s="145">
        <v>5</v>
      </c>
      <c r="K63" s="145" t="s">
        <v>3249</v>
      </c>
      <c r="L63" s="145" t="s">
        <v>245</v>
      </c>
    </row>
    <row r="64" spans="1:13" ht="57.6">
      <c r="A64" s="145">
        <v>10</v>
      </c>
      <c r="B64" s="146" t="s">
        <v>2471</v>
      </c>
      <c r="C64" s="145" t="s">
        <v>22</v>
      </c>
      <c r="D64" s="145">
        <v>1</v>
      </c>
      <c r="E64" s="145"/>
      <c r="F64" s="147" t="s">
        <v>3575</v>
      </c>
      <c r="G64" s="147"/>
      <c r="H64" s="146" t="s">
        <v>3576</v>
      </c>
      <c r="I64" s="145" t="s">
        <v>3577</v>
      </c>
      <c r="J64" s="145">
        <v>110</v>
      </c>
      <c r="K64" s="145" t="s">
        <v>3250</v>
      </c>
      <c r="L64" s="145" t="s">
        <v>3572</v>
      </c>
    </row>
    <row r="65" spans="1:13" ht="72">
      <c r="A65" s="145">
        <v>11</v>
      </c>
      <c r="B65" s="6" t="s">
        <v>3626</v>
      </c>
      <c r="C65" s="145" t="s">
        <v>22</v>
      </c>
      <c r="D65" s="145">
        <v>1</v>
      </c>
      <c r="E65" s="147" t="s">
        <v>3519</v>
      </c>
      <c r="F65" s="147" t="s">
        <v>3578</v>
      </c>
      <c r="G65" s="147"/>
      <c r="H65" s="146" t="s">
        <v>3579</v>
      </c>
      <c r="I65" s="145" t="s">
        <v>3580</v>
      </c>
      <c r="J65" s="145">
        <v>12</v>
      </c>
      <c r="K65" s="145" t="s">
        <v>3250</v>
      </c>
      <c r="L65" s="145" t="s">
        <v>229</v>
      </c>
    </row>
    <row r="66" spans="1:13" ht="72">
      <c r="A66" s="145">
        <v>12</v>
      </c>
      <c r="B66" s="146" t="s">
        <v>3581</v>
      </c>
      <c r="C66" s="145" t="s">
        <v>22</v>
      </c>
      <c r="D66" s="145">
        <v>1</v>
      </c>
      <c r="E66" s="147" t="s">
        <v>3578</v>
      </c>
      <c r="F66" s="7" t="s">
        <v>3582</v>
      </c>
      <c r="H66" s="146" t="s">
        <v>3583</v>
      </c>
      <c r="I66" s="145" t="s">
        <v>3584</v>
      </c>
      <c r="J66" s="145">
        <v>14</v>
      </c>
      <c r="K66" s="145" t="s">
        <v>3250</v>
      </c>
      <c r="L66" s="145" t="s">
        <v>229</v>
      </c>
    </row>
    <row r="67" spans="1:13" ht="72">
      <c r="A67" s="145">
        <v>13</v>
      </c>
      <c r="B67" s="146" t="s">
        <v>3581</v>
      </c>
      <c r="C67" s="145" t="s">
        <v>22</v>
      </c>
      <c r="D67" s="145">
        <v>1</v>
      </c>
      <c r="E67" s="147" t="s">
        <v>3582</v>
      </c>
      <c r="F67" s="147" t="s">
        <v>3585</v>
      </c>
      <c r="G67" s="34"/>
      <c r="H67" s="6" t="s">
        <v>3586</v>
      </c>
      <c r="I67" s="145" t="s">
        <v>3587</v>
      </c>
      <c r="J67" s="145">
        <v>14</v>
      </c>
      <c r="K67" s="145" t="s">
        <v>3250</v>
      </c>
      <c r="L67" s="145" t="s">
        <v>229</v>
      </c>
    </row>
    <row r="68" spans="1:13">
      <c r="A68" s="314" t="s">
        <v>509</v>
      </c>
      <c r="B68" s="314"/>
      <c r="C68" s="314"/>
      <c r="D68" s="314"/>
      <c r="E68" s="315"/>
      <c r="F68" s="314"/>
      <c r="G68" s="314"/>
      <c r="H68" s="314"/>
      <c r="I68" s="314"/>
      <c r="J68" s="314"/>
      <c r="K68" s="314"/>
      <c r="L68" s="314"/>
    </row>
    <row r="69" spans="1:13" ht="72">
      <c r="A69" s="145">
        <v>1</v>
      </c>
      <c r="B69" s="5" t="s">
        <v>3627</v>
      </c>
      <c r="C69" s="5" t="s">
        <v>22</v>
      </c>
      <c r="D69" s="145">
        <v>1</v>
      </c>
      <c r="E69" s="158"/>
      <c r="F69" s="7" t="s">
        <v>3628</v>
      </c>
      <c r="G69" s="145"/>
      <c r="H69" s="6" t="s">
        <v>3629</v>
      </c>
      <c r="I69" s="5" t="s">
        <v>3630</v>
      </c>
      <c r="J69" s="145">
        <v>100</v>
      </c>
      <c r="K69" s="5" t="s">
        <v>3250</v>
      </c>
      <c r="L69" s="5" t="s">
        <v>26</v>
      </c>
    </row>
    <row r="70" spans="1:13">
      <c r="A70" s="310" t="s">
        <v>233</v>
      </c>
      <c r="B70" s="310"/>
      <c r="C70" s="310"/>
      <c r="D70" s="310"/>
      <c r="E70" s="311"/>
      <c r="F70" s="310"/>
      <c r="G70" s="310"/>
      <c r="H70" s="310"/>
      <c r="I70" s="310"/>
      <c r="J70" s="310"/>
      <c r="K70" s="310"/>
      <c r="L70" s="310"/>
    </row>
    <row r="71" spans="1:13" ht="72">
      <c r="A71" s="145">
        <v>1</v>
      </c>
      <c r="B71" s="146" t="s">
        <v>3480</v>
      </c>
      <c r="C71" s="145" t="s">
        <v>22</v>
      </c>
      <c r="D71" s="145">
        <v>1</v>
      </c>
      <c r="E71" s="145"/>
      <c r="F71" s="147" t="s">
        <v>3481</v>
      </c>
      <c r="G71" s="147"/>
      <c r="H71" s="146" t="s">
        <v>3483</v>
      </c>
      <c r="I71" s="5" t="s">
        <v>3635</v>
      </c>
      <c r="J71" s="145">
        <v>25</v>
      </c>
      <c r="K71" s="145" t="s">
        <v>3250</v>
      </c>
      <c r="L71" s="145" t="s">
        <v>3588</v>
      </c>
    </row>
    <row r="72" spans="1:13" ht="57.6">
      <c r="A72" s="145">
        <v>2</v>
      </c>
      <c r="B72" s="146" t="s">
        <v>2360</v>
      </c>
      <c r="C72" s="145" t="s">
        <v>22</v>
      </c>
      <c r="D72" s="145">
        <v>1</v>
      </c>
      <c r="E72" s="145"/>
      <c r="F72" s="145" t="s">
        <v>3589</v>
      </c>
      <c r="G72" s="147"/>
      <c r="H72" s="164" t="s">
        <v>3590</v>
      </c>
      <c r="I72" s="5" t="s">
        <v>3636</v>
      </c>
      <c r="J72" s="145">
        <v>90</v>
      </c>
      <c r="K72" s="145" t="s">
        <v>3250</v>
      </c>
      <c r="L72" s="145" t="s">
        <v>26</v>
      </c>
    </row>
    <row r="73" spans="1:13">
      <c r="A73" s="312" t="s">
        <v>2321</v>
      </c>
      <c r="B73" s="311"/>
      <c r="C73" s="311"/>
      <c r="D73" s="311"/>
      <c r="E73" s="311"/>
      <c r="F73" s="311"/>
      <c r="G73" s="311"/>
      <c r="H73" s="311"/>
      <c r="I73" s="311"/>
      <c r="J73" s="311"/>
      <c r="K73" s="311"/>
      <c r="L73" s="313"/>
    </row>
    <row r="74" spans="1:13" ht="57.6">
      <c r="A74" s="145">
        <v>1</v>
      </c>
      <c r="B74" s="146" t="s">
        <v>153</v>
      </c>
      <c r="C74" s="145" t="s">
        <v>22</v>
      </c>
      <c r="D74" s="145">
        <v>1</v>
      </c>
      <c r="E74" s="145"/>
      <c r="F74" s="147" t="s">
        <v>3591</v>
      </c>
      <c r="G74" s="147"/>
      <c r="H74" s="146" t="s">
        <v>3592</v>
      </c>
      <c r="I74" s="145" t="s">
        <v>3593</v>
      </c>
      <c r="J74" s="145">
        <v>4</v>
      </c>
      <c r="K74" s="145" t="s">
        <v>3249</v>
      </c>
      <c r="L74" s="145" t="s">
        <v>2156</v>
      </c>
      <c r="M74" s="111"/>
    </row>
    <row r="75" spans="1:13" ht="57.6">
      <c r="A75" s="145">
        <v>2</v>
      </c>
      <c r="B75" s="146" t="s">
        <v>153</v>
      </c>
      <c r="C75" s="145" t="s">
        <v>22</v>
      </c>
      <c r="D75" s="145">
        <v>1</v>
      </c>
      <c r="E75" s="145"/>
      <c r="F75" s="147" t="s">
        <v>3594</v>
      </c>
      <c r="G75" s="147"/>
      <c r="H75" s="146" t="s">
        <v>3595</v>
      </c>
      <c r="I75" s="145" t="s">
        <v>3596</v>
      </c>
      <c r="J75" s="145">
        <v>4</v>
      </c>
      <c r="K75" s="145" t="s">
        <v>3249</v>
      </c>
      <c r="L75" s="145" t="s">
        <v>2156</v>
      </c>
      <c r="M75" s="111"/>
    </row>
    <row r="76" spans="1:13">
      <c r="A76" s="316" t="s">
        <v>3722</v>
      </c>
      <c r="B76" s="317"/>
      <c r="C76" s="317"/>
      <c r="D76" s="317"/>
      <c r="E76" s="318"/>
      <c r="F76" s="317"/>
      <c r="G76" s="317"/>
      <c r="H76" s="317"/>
      <c r="I76" s="317"/>
      <c r="J76" s="317"/>
      <c r="K76" s="317"/>
      <c r="L76" s="317"/>
    </row>
    <row r="77" spans="1:13">
      <c r="A77" s="321" t="s">
        <v>3723</v>
      </c>
      <c r="B77" s="321"/>
      <c r="C77" s="321"/>
      <c r="D77" s="321"/>
      <c r="E77" s="322"/>
      <c r="F77" s="321"/>
      <c r="G77" s="321"/>
      <c r="H77" s="321"/>
      <c r="I77" s="321"/>
      <c r="J77" s="321"/>
      <c r="K77" s="321"/>
      <c r="L77" s="321"/>
    </row>
    <row r="78" spans="1:13" ht="45" customHeight="1">
      <c r="A78" s="30" t="s">
        <v>3</v>
      </c>
      <c r="B78" s="30" t="s">
        <v>4</v>
      </c>
      <c r="C78" s="30" t="s">
        <v>5</v>
      </c>
      <c r="D78" s="30" t="s">
        <v>3721</v>
      </c>
      <c r="E78" s="165"/>
      <c r="F78" s="30" t="s">
        <v>3716</v>
      </c>
      <c r="G78" s="30" t="s">
        <v>3717</v>
      </c>
      <c r="H78" s="30" t="s">
        <v>3718</v>
      </c>
      <c r="I78" s="179" t="s">
        <v>3719</v>
      </c>
      <c r="J78" s="30" t="s">
        <v>12</v>
      </c>
      <c r="K78" s="30" t="s">
        <v>3248</v>
      </c>
      <c r="L78" s="30" t="s">
        <v>3720</v>
      </c>
    </row>
    <row r="79" spans="1:13">
      <c r="A79" s="319" t="s">
        <v>230</v>
      </c>
      <c r="B79" s="319"/>
      <c r="C79" s="319"/>
      <c r="D79" s="319"/>
      <c r="E79" s="320"/>
      <c r="F79" s="319"/>
      <c r="G79" s="319"/>
      <c r="H79" s="319"/>
      <c r="I79" s="319"/>
      <c r="J79" s="319"/>
      <c r="K79" s="319"/>
      <c r="L79" s="319"/>
    </row>
    <row r="80" spans="1:13" ht="86.25" customHeight="1">
      <c r="A80" s="9">
        <v>1</v>
      </c>
      <c r="B80" s="9" t="s">
        <v>498</v>
      </c>
      <c r="C80" s="180" t="s">
        <v>528</v>
      </c>
      <c r="D80" s="9">
        <v>4</v>
      </c>
      <c r="F80" s="9" t="s">
        <v>3539</v>
      </c>
      <c r="G80" s="9"/>
      <c r="H80" s="9" t="s">
        <v>3540</v>
      </c>
      <c r="I80" s="180" t="s">
        <v>3724</v>
      </c>
      <c r="J80" s="9">
        <v>120</v>
      </c>
      <c r="K80" s="180" t="s">
        <v>3250</v>
      </c>
      <c r="L80" s="9" t="s">
        <v>502</v>
      </c>
    </row>
    <row r="82" spans="1:12" ht="15" thickBot="1"/>
    <row r="83" spans="1:12" ht="18.75" customHeight="1">
      <c r="A83" s="239" t="s">
        <v>3640</v>
      </c>
      <c r="B83" s="240"/>
      <c r="C83" s="240"/>
      <c r="D83" s="240"/>
      <c r="E83" s="240"/>
      <c r="F83" s="240"/>
      <c r="G83" s="240"/>
      <c r="H83" s="240"/>
      <c r="I83" s="240"/>
      <c r="J83" s="240"/>
      <c r="K83" s="240"/>
      <c r="L83" s="241"/>
    </row>
    <row r="84" spans="1:12" ht="18">
      <c r="A84" s="232" t="s">
        <v>3641</v>
      </c>
      <c r="B84" s="301"/>
      <c r="C84" s="301"/>
      <c r="D84" s="301"/>
      <c r="E84" s="301"/>
      <c r="F84" s="301"/>
      <c r="G84" s="301"/>
      <c r="H84" s="301"/>
      <c r="I84" s="301"/>
      <c r="J84" s="301"/>
      <c r="K84" s="301"/>
      <c r="L84" s="302"/>
    </row>
    <row r="85" spans="1:12" ht="18.600000000000001" thickBot="1">
      <c r="A85" s="248" t="s">
        <v>3642</v>
      </c>
      <c r="B85" s="299"/>
      <c r="C85" s="299"/>
      <c r="D85" s="299"/>
      <c r="E85" s="299"/>
      <c r="F85" s="299"/>
      <c r="G85" s="299"/>
      <c r="H85" s="299"/>
      <c r="I85" s="299"/>
      <c r="J85" s="299"/>
      <c r="K85" s="299"/>
      <c r="L85" s="300"/>
    </row>
    <row r="87" spans="1:12">
      <c r="K87" s="320" t="s">
        <v>3597</v>
      </c>
      <c r="L87" s="320"/>
    </row>
    <row r="88" spans="1:12">
      <c r="K88" s="339" t="s">
        <v>3598</v>
      </c>
      <c r="L88" s="339"/>
    </row>
    <row r="93" spans="1:12">
      <c r="K93" s="320" t="s">
        <v>3599</v>
      </c>
      <c r="L93" s="320"/>
    </row>
    <row r="94" spans="1:12">
      <c r="K94" s="320" t="s">
        <v>3600</v>
      </c>
      <c r="L94" s="320"/>
    </row>
    <row r="132" ht="17.25" customHeight="1"/>
    <row r="133" ht="17.25" customHeight="1"/>
    <row r="136" ht="15" customHeight="1"/>
    <row r="138" ht="15" customHeight="1"/>
    <row r="298" ht="15" customHeight="1"/>
    <row r="321" ht="15" customHeight="1"/>
  </sheetData>
  <autoFilter ref="A5:O75" xr:uid="{00000000-0009-0000-0000-000007000000}">
    <filterColumn colId="2">
      <filters>
        <filter val="JENIS IZIN"/>
        <filter val="Kabupaten Agam"/>
        <filter val="Kabupaten Dharmasraya"/>
        <filter val="Kabupaten Limapuluh Kota"/>
        <filter val="Kabupaten Padang Pariaman"/>
        <filter val="Kabupaten Pasaman Barat"/>
        <filter val="SIP"/>
        <filter val="SIP Gali"/>
      </filters>
    </filterColumn>
  </autoFilter>
  <mergeCells count="52">
    <mergeCell ref="K88:L88"/>
    <mergeCell ref="K93:L93"/>
    <mergeCell ref="K94:L94"/>
    <mergeCell ref="K87:L87"/>
    <mergeCell ref="A1:L2"/>
    <mergeCell ref="A3:L3"/>
    <mergeCell ref="A4:L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A7:L7"/>
    <mergeCell ref="A8:L8"/>
    <mergeCell ref="A15:L15"/>
    <mergeCell ref="A18:L18"/>
    <mergeCell ref="A20:L20"/>
    <mergeCell ref="A25:L25"/>
    <mergeCell ref="A29:L29"/>
    <mergeCell ref="F30:F31"/>
    <mergeCell ref="G30:G31"/>
    <mergeCell ref="H30:H31"/>
    <mergeCell ref="I30:I31"/>
    <mergeCell ref="A27:L27"/>
    <mergeCell ref="A30:A31"/>
    <mergeCell ref="B30:B31"/>
    <mergeCell ref="C30:C31"/>
    <mergeCell ref="D30:D31"/>
    <mergeCell ref="E30:E31"/>
    <mergeCell ref="A85:L85"/>
    <mergeCell ref="A84:L84"/>
    <mergeCell ref="J30:J31"/>
    <mergeCell ref="K30:K31"/>
    <mergeCell ref="L30:L31"/>
    <mergeCell ref="A32:L32"/>
    <mergeCell ref="A45:L45"/>
    <mergeCell ref="A51:L51"/>
    <mergeCell ref="A54:L54"/>
    <mergeCell ref="A70:L70"/>
    <mergeCell ref="A73:L73"/>
    <mergeCell ref="A83:L83"/>
    <mergeCell ref="A68:L68"/>
    <mergeCell ref="A76:L76"/>
    <mergeCell ref="A79:L79"/>
    <mergeCell ref="A77:L77"/>
  </mergeCells>
  <printOptions verticalCentered="1"/>
  <pageMargins left="1.2" right="0.69930555555555596" top="0.75" bottom="0.75" header="0.3" footer="0.3"/>
  <pageSetup paperSize="9" scale="80" orientation="landscape" verticalDpi="360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filterMode="1"/>
  <dimension ref="A1:BG346"/>
  <sheetViews>
    <sheetView zoomScale="93" zoomScaleNormal="93" workbookViewId="0">
      <pane ySplit="6" topLeftCell="A7" activePane="bottomLeft" state="frozen"/>
      <selection pane="bottomLeft" activeCell="G10" sqref="G10"/>
    </sheetView>
  </sheetViews>
  <sheetFormatPr defaultColWidth="9" defaultRowHeight="14.4"/>
  <cols>
    <col min="1" max="1" width="6.33203125" style="2" customWidth="1"/>
    <col min="2" max="2" width="17.44140625" style="2" customWidth="1"/>
    <col min="3" max="4" width="8" style="3" customWidth="1"/>
    <col min="5" max="5" width="10.5546875" style="3" hidden="1" customWidth="1"/>
    <col min="6" max="6" width="14.5546875" style="2" customWidth="1"/>
    <col min="7" max="7" width="11.6640625" style="2" customWidth="1"/>
    <col min="8" max="8" width="21.6640625" style="2" customWidth="1"/>
    <col min="9" max="9" width="19.109375" style="2" customWidth="1"/>
    <col min="10" max="10" width="9.5546875" style="2" customWidth="1"/>
    <col min="11" max="11" width="14.33203125" style="2" customWidth="1"/>
    <col min="12" max="12" width="23.88671875" style="2" customWidth="1"/>
    <col min="13" max="13" width="13.88671875" style="4" customWidth="1"/>
    <col min="59" max="59" width="9" hidden="1" customWidth="1"/>
  </cols>
  <sheetData>
    <row r="1" spans="1:13" ht="15" customHeight="1">
      <c r="A1" s="352" t="s">
        <v>3643</v>
      </c>
      <c r="B1" s="353"/>
      <c r="C1" s="353"/>
      <c r="D1" s="353"/>
      <c r="E1" s="341"/>
      <c r="F1" s="353"/>
      <c r="G1" s="353"/>
      <c r="H1" s="353"/>
      <c r="I1" s="353"/>
      <c r="J1" s="353"/>
      <c r="K1" s="353"/>
      <c r="L1" s="354"/>
      <c r="M1" s="142"/>
    </row>
    <row r="2" spans="1:13" ht="15.75" customHeight="1">
      <c r="A2" s="355"/>
      <c r="B2" s="356"/>
      <c r="C2" s="356"/>
      <c r="D2" s="356"/>
      <c r="E2" s="344"/>
      <c r="F2" s="356"/>
      <c r="G2" s="356"/>
      <c r="H2" s="356"/>
      <c r="I2" s="356"/>
      <c r="J2" s="356"/>
      <c r="K2" s="356"/>
      <c r="L2" s="357"/>
      <c r="M2" s="142"/>
    </row>
    <row r="3" spans="1:13" ht="26.25" customHeight="1" thickBot="1">
      <c r="A3" s="358" t="s">
        <v>1</v>
      </c>
      <c r="B3" s="359"/>
      <c r="C3" s="359"/>
      <c r="D3" s="359"/>
      <c r="E3" s="347"/>
      <c r="F3" s="359"/>
      <c r="G3" s="359"/>
      <c r="H3" s="359"/>
      <c r="I3" s="359"/>
      <c r="J3" s="359"/>
      <c r="K3" s="359"/>
      <c r="L3" s="360"/>
      <c r="M3" s="143"/>
    </row>
    <row r="4" spans="1:13" ht="27.75" customHeight="1">
      <c r="A4" s="361" t="s">
        <v>3644</v>
      </c>
      <c r="B4" s="361"/>
      <c r="C4" s="361"/>
      <c r="D4" s="361"/>
      <c r="E4" s="349"/>
      <c r="F4" s="361"/>
      <c r="G4" s="361"/>
      <c r="H4" s="361"/>
      <c r="I4" s="361"/>
      <c r="J4" s="361"/>
      <c r="K4" s="361"/>
      <c r="L4" s="361"/>
      <c r="M4" s="144"/>
    </row>
    <row r="5" spans="1:13" ht="23.25" customHeight="1">
      <c r="A5" s="224" t="s">
        <v>3</v>
      </c>
      <c r="B5" s="224" t="s">
        <v>4</v>
      </c>
      <c r="C5" s="224" t="s">
        <v>5</v>
      </c>
      <c r="D5" s="224" t="s">
        <v>6</v>
      </c>
      <c r="E5" s="362" t="s">
        <v>7</v>
      </c>
      <c r="F5" s="224" t="s">
        <v>8</v>
      </c>
      <c r="G5" s="224" t="s">
        <v>9</v>
      </c>
      <c r="H5" s="224" t="s">
        <v>10</v>
      </c>
      <c r="I5" s="224" t="s">
        <v>11</v>
      </c>
      <c r="J5" s="224" t="s">
        <v>12</v>
      </c>
      <c r="K5" s="224" t="s">
        <v>3248</v>
      </c>
      <c r="L5" s="224" t="s">
        <v>13</v>
      </c>
    </row>
    <row r="6" spans="1:13" ht="42.75" customHeight="1">
      <c r="A6" s="224"/>
      <c r="B6" s="224"/>
      <c r="C6" s="224"/>
      <c r="D6" s="224"/>
      <c r="E6" s="362"/>
      <c r="F6" s="224"/>
      <c r="G6" s="224"/>
      <c r="H6" s="224"/>
      <c r="I6" s="224"/>
      <c r="J6" s="224"/>
      <c r="K6" s="224"/>
      <c r="L6" s="224"/>
    </row>
    <row r="7" spans="1:13" ht="19.5" customHeight="1">
      <c r="A7" s="351" t="s">
        <v>1969</v>
      </c>
      <c r="B7" s="351"/>
      <c r="C7" s="351"/>
      <c r="D7" s="351"/>
      <c r="E7" s="331"/>
      <c r="F7" s="351"/>
      <c r="G7" s="351"/>
      <c r="H7" s="351"/>
      <c r="I7" s="351"/>
      <c r="J7" s="351"/>
      <c r="K7" s="351"/>
      <c r="L7" s="351"/>
    </row>
    <row r="8" spans="1:13" ht="19.5" customHeight="1">
      <c r="A8" s="170"/>
      <c r="B8" s="170"/>
      <c r="C8" s="170"/>
      <c r="D8" s="170"/>
      <c r="E8" s="168"/>
      <c r="F8" s="170"/>
      <c r="G8" s="170"/>
      <c r="H8" s="170" t="s">
        <v>628</v>
      </c>
      <c r="I8" s="170"/>
      <c r="J8" s="170"/>
      <c r="K8" s="170"/>
      <c r="L8" s="170"/>
    </row>
    <row r="9" spans="1:13" ht="60" customHeight="1">
      <c r="A9" s="171">
        <v>1</v>
      </c>
      <c r="B9" s="171" t="s">
        <v>3668</v>
      </c>
      <c r="C9" s="171" t="s">
        <v>28</v>
      </c>
      <c r="D9" s="171">
        <v>2</v>
      </c>
      <c r="E9" s="168"/>
      <c r="F9" s="172" t="s">
        <v>3669</v>
      </c>
      <c r="G9" s="171"/>
      <c r="H9" s="171" t="s">
        <v>3670</v>
      </c>
      <c r="I9" s="173" t="s">
        <v>3671</v>
      </c>
      <c r="J9" s="171">
        <v>80</v>
      </c>
      <c r="K9" s="171" t="s">
        <v>3250</v>
      </c>
      <c r="L9" s="171" t="s">
        <v>3672</v>
      </c>
    </row>
    <row r="10" spans="1:13" ht="60" customHeight="1">
      <c r="A10" s="171">
        <v>2</v>
      </c>
      <c r="B10" s="171" t="s">
        <v>3678</v>
      </c>
      <c r="C10" s="171" t="s">
        <v>28</v>
      </c>
      <c r="D10" s="171">
        <v>1</v>
      </c>
      <c r="E10" s="172" t="s">
        <v>3679</v>
      </c>
      <c r="F10" s="171" t="s">
        <v>3679</v>
      </c>
      <c r="G10" s="171"/>
      <c r="H10" s="173" t="s">
        <v>3680</v>
      </c>
      <c r="I10" s="171" t="s">
        <v>3785</v>
      </c>
      <c r="J10" s="171">
        <v>25</v>
      </c>
      <c r="K10" s="173" t="s">
        <v>3250</v>
      </c>
      <c r="L10" s="171" t="s">
        <v>26</v>
      </c>
    </row>
    <row r="11" spans="1:13" ht="60" customHeight="1">
      <c r="A11" s="171">
        <v>3</v>
      </c>
      <c r="B11" s="182" t="s">
        <v>3673</v>
      </c>
      <c r="C11" s="171" t="s">
        <v>28</v>
      </c>
      <c r="D11" s="171">
        <v>4</v>
      </c>
      <c r="E11" s="168"/>
      <c r="F11" s="172" t="s">
        <v>3782</v>
      </c>
      <c r="G11" s="171"/>
      <c r="H11" s="171" t="s">
        <v>3674</v>
      </c>
      <c r="I11" s="173" t="s">
        <v>3742</v>
      </c>
      <c r="J11" s="171">
        <v>80</v>
      </c>
      <c r="K11" s="182" t="s">
        <v>3250</v>
      </c>
      <c r="L11" s="182" t="s">
        <v>2718</v>
      </c>
    </row>
    <row r="12" spans="1:13" ht="60" customHeight="1">
      <c r="A12" s="171">
        <v>4</v>
      </c>
      <c r="B12" s="182" t="s">
        <v>3675</v>
      </c>
      <c r="C12" s="171" t="s">
        <v>28</v>
      </c>
      <c r="D12" s="171">
        <v>1</v>
      </c>
      <c r="E12" s="168"/>
      <c r="F12" s="172" t="s">
        <v>3776</v>
      </c>
      <c r="G12" s="171"/>
      <c r="H12" s="171" t="s">
        <v>3676</v>
      </c>
      <c r="I12" s="173" t="s">
        <v>3677</v>
      </c>
      <c r="J12" s="171">
        <v>150</v>
      </c>
      <c r="K12" s="171" t="s">
        <v>3250</v>
      </c>
      <c r="L12" s="182" t="s">
        <v>3777</v>
      </c>
    </row>
    <row r="13" spans="1:13" ht="60" customHeight="1">
      <c r="A13" s="171">
        <v>5</v>
      </c>
      <c r="B13" s="182" t="s">
        <v>490</v>
      </c>
      <c r="C13" s="171" t="s">
        <v>28</v>
      </c>
      <c r="D13" s="171">
        <v>1</v>
      </c>
      <c r="E13" s="168"/>
      <c r="F13" s="172" t="s">
        <v>3778</v>
      </c>
      <c r="G13" s="171"/>
      <c r="H13" s="171" t="s">
        <v>3681</v>
      </c>
      <c r="I13" s="173" t="s">
        <v>3743</v>
      </c>
      <c r="J13" s="171">
        <v>20</v>
      </c>
      <c r="K13" s="171" t="s">
        <v>3250</v>
      </c>
      <c r="L13" s="182" t="s">
        <v>3779</v>
      </c>
    </row>
    <row r="14" spans="1:13" ht="60" customHeight="1">
      <c r="A14" s="171">
        <v>6</v>
      </c>
      <c r="B14" s="182" t="s">
        <v>1046</v>
      </c>
      <c r="C14" s="182" t="s">
        <v>28</v>
      </c>
      <c r="D14" s="171">
        <v>1</v>
      </c>
      <c r="E14" s="168"/>
      <c r="F14" s="172" t="s">
        <v>3755</v>
      </c>
      <c r="G14" s="171"/>
      <c r="H14" s="182" t="s">
        <v>3756</v>
      </c>
      <c r="I14" s="173" t="s">
        <v>3757</v>
      </c>
      <c r="J14" s="182">
        <v>150</v>
      </c>
      <c r="K14" s="182" t="s">
        <v>3250</v>
      </c>
      <c r="L14" s="182" t="s">
        <v>3758</v>
      </c>
    </row>
    <row r="15" spans="1:13" ht="60" customHeight="1">
      <c r="A15" s="171">
        <v>7</v>
      </c>
      <c r="B15" s="182" t="s">
        <v>1444</v>
      </c>
      <c r="C15" s="182" t="s">
        <v>28</v>
      </c>
      <c r="D15" s="171">
        <v>1</v>
      </c>
      <c r="E15" s="168"/>
      <c r="F15" s="172" t="s">
        <v>3746</v>
      </c>
      <c r="G15" s="171"/>
      <c r="H15" s="182" t="s">
        <v>3747</v>
      </c>
      <c r="I15" s="173" t="s">
        <v>3748</v>
      </c>
      <c r="J15" s="182">
        <v>120</v>
      </c>
      <c r="K15" s="182" t="s">
        <v>3250</v>
      </c>
      <c r="L15" s="182" t="s">
        <v>3754</v>
      </c>
    </row>
    <row r="16" spans="1:13" ht="60" customHeight="1">
      <c r="A16" s="171">
        <v>8</v>
      </c>
      <c r="B16" s="182" t="s">
        <v>3749</v>
      </c>
      <c r="C16" s="182" t="s">
        <v>28</v>
      </c>
      <c r="D16" s="171">
        <v>1</v>
      </c>
      <c r="E16" s="168"/>
      <c r="F16" s="172" t="s">
        <v>3750</v>
      </c>
      <c r="G16" s="171"/>
      <c r="H16" s="182" t="s">
        <v>3751</v>
      </c>
      <c r="I16" s="173" t="s">
        <v>3752</v>
      </c>
      <c r="J16" s="182">
        <v>50</v>
      </c>
      <c r="K16" s="182" t="s">
        <v>3250</v>
      </c>
      <c r="L16" s="182" t="s">
        <v>3753</v>
      </c>
    </row>
    <row r="17" spans="1:13" ht="60" customHeight="1">
      <c r="A17" s="171">
        <v>9</v>
      </c>
      <c r="B17" s="185" t="s">
        <v>3844</v>
      </c>
      <c r="C17" s="185" t="s">
        <v>28</v>
      </c>
      <c r="D17" s="171">
        <v>1</v>
      </c>
      <c r="E17" s="168"/>
      <c r="F17" s="172" t="s">
        <v>3841</v>
      </c>
      <c r="G17" s="171"/>
      <c r="H17" s="185" t="s">
        <v>3842</v>
      </c>
      <c r="I17" s="173" t="s">
        <v>3843</v>
      </c>
      <c r="J17" s="182">
        <v>3</v>
      </c>
      <c r="K17" s="185" t="s">
        <v>3249</v>
      </c>
      <c r="L17" s="185" t="s">
        <v>3850</v>
      </c>
    </row>
    <row r="18" spans="1:13" ht="60" customHeight="1">
      <c r="A18" s="171">
        <v>10</v>
      </c>
      <c r="B18" s="185" t="s">
        <v>3845</v>
      </c>
      <c r="C18" s="185" t="s">
        <v>28</v>
      </c>
      <c r="D18" s="171">
        <v>1</v>
      </c>
      <c r="E18" s="168"/>
      <c r="F18" s="172" t="s">
        <v>3846</v>
      </c>
      <c r="G18" s="171"/>
      <c r="H18" s="185" t="s">
        <v>3847</v>
      </c>
      <c r="I18" s="173" t="s">
        <v>3848</v>
      </c>
      <c r="J18" s="182">
        <v>18</v>
      </c>
      <c r="K18" s="185" t="s">
        <v>3250</v>
      </c>
      <c r="L18" s="185" t="s">
        <v>3849</v>
      </c>
    </row>
    <row r="19" spans="1:13" ht="20.25" customHeight="1">
      <c r="A19" s="363" t="s">
        <v>204</v>
      </c>
      <c r="B19" s="364"/>
      <c r="C19" s="364"/>
      <c r="D19" s="364"/>
      <c r="E19" s="365"/>
      <c r="F19" s="364"/>
      <c r="G19" s="364"/>
      <c r="H19" s="364"/>
      <c r="I19" s="364"/>
      <c r="J19" s="364"/>
      <c r="K19" s="364"/>
      <c r="L19" s="366"/>
    </row>
    <row r="20" spans="1:13" ht="60" customHeight="1">
      <c r="A20" s="171">
        <v>11</v>
      </c>
      <c r="B20" s="182" t="s">
        <v>3759</v>
      </c>
      <c r="C20" s="182" t="s">
        <v>28</v>
      </c>
      <c r="D20" s="171">
        <v>1</v>
      </c>
      <c r="E20" s="172" t="s">
        <v>3760</v>
      </c>
      <c r="F20" s="171" t="s">
        <v>3760</v>
      </c>
      <c r="G20" s="182"/>
      <c r="H20" s="173" t="s">
        <v>3765</v>
      </c>
      <c r="I20" s="182" t="s">
        <v>3761</v>
      </c>
      <c r="J20" s="182">
        <v>100</v>
      </c>
      <c r="K20" s="182" t="s">
        <v>3250</v>
      </c>
      <c r="L20" s="182" t="s">
        <v>3762</v>
      </c>
    </row>
    <row r="21" spans="1:13" ht="19.5" customHeight="1">
      <c r="A21" s="174"/>
      <c r="B21" s="174"/>
      <c r="C21" s="174"/>
      <c r="D21" s="174"/>
      <c r="E21" s="175"/>
      <c r="F21" s="174"/>
      <c r="G21" s="174"/>
      <c r="H21" s="174" t="s">
        <v>2383</v>
      </c>
      <c r="I21" s="174"/>
      <c r="J21" s="174"/>
      <c r="K21" s="174"/>
      <c r="L21" s="174"/>
    </row>
    <row r="22" spans="1:13" ht="60" customHeight="1">
      <c r="A22" s="171">
        <v>12</v>
      </c>
      <c r="B22" s="182" t="s">
        <v>3682</v>
      </c>
      <c r="C22" s="171" t="s">
        <v>28</v>
      </c>
      <c r="D22" s="171">
        <v>1</v>
      </c>
      <c r="E22" s="168"/>
      <c r="F22" s="172" t="s">
        <v>3780</v>
      </c>
      <c r="G22" s="171"/>
      <c r="H22" s="171" t="s">
        <v>3684</v>
      </c>
      <c r="I22" s="173" t="s">
        <v>3744</v>
      </c>
      <c r="J22" s="171">
        <v>50</v>
      </c>
      <c r="K22" s="171" t="s">
        <v>3250</v>
      </c>
      <c r="L22" s="182" t="s">
        <v>3781</v>
      </c>
    </row>
    <row r="23" spans="1:13">
      <c r="A23" s="367" t="s">
        <v>233</v>
      </c>
      <c r="B23" s="367"/>
      <c r="C23" s="367"/>
      <c r="D23" s="367"/>
      <c r="E23" s="325"/>
      <c r="F23" s="367"/>
      <c r="G23" s="367"/>
      <c r="H23" s="367"/>
      <c r="I23" s="367"/>
      <c r="J23" s="367"/>
      <c r="K23" s="367"/>
      <c r="L23" s="367"/>
      <c r="M23" s="148"/>
    </row>
    <row r="24" spans="1:13" ht="60" customHeight="1">
      <c r="A24" s="173">
        <v>13</v>
      </c>
      <c r="B24" s="173" t="s">
        <v>3645</v>
      </c>
      <c r="C24" s="173" t="s">
        <v>28</v>
      </c>
      <c r="D24" s="173">
        <v>2</v>
      </c>
      <c r="E24" s="176" t="s">
        <v>3481</v>
      </c>
      <c r="F24" s="172" t="s">
        <v>3784</v>
      </c>
      <c r="G24" s="171"/>
      <c r="H24" s="173" t="s">
        <v>3646</v>
      </c>
      <c r="I24" s="173" t="s">
        <v>3685</v>
      </c>
      <c r="J24" s="173">
        <v>150</v>
      </c>
      <c r="K24" s="173" t="s">
        <v>3250</v>
      </c>
      <c r="L24" s="173" t="s">
        <v>26</v>
      </c>
      <c r="M24" s="148"/>
    </row>
    <row r="25" spans="1:13">
      <c r="A25" s="367" t="s">
        <v>509</v>
      </c>
      <c r="B25" s="367"/>
      <c r="C25" s="367"/>
      <c r="D25" s="367"/>
      <c r="E25" s="368"/>
      <c r="F25" s="367"/>
      <c r="G25" s="367"/>
      <c r="H25" s="367"/>
      <c r="I25" s="367"/>
      <c r="J25" s="367"/>
      <c r="K25" s="367"/>
      <c r="L25" s="367"/>
      <c r="M25" s="148"/>
    </row>
    <row r="26" spans="1:13" ht="60" customHeight="1">
      <c r="A26" s="173">
        <v>14</v>
      </c>
      <c r="B26" s="173" t="s">
        <v>3686</v>
      </c>
      <c r="C26" s="173" t="s">
        <v>28</v>
      </c>
      <c r="D26" s="173">
        <v>2</v>
      </c>
      <c r="E26" s="177"/>
      <c r="F26" s="172" t="s">
        <v>3687</v>
      </c>
      <c r="G26" s="171"/>
      <c r="H26" s="173" t="s">
        <v>3688</v>
      </c>
      <c r="I26" s="173" t="s">
        <v>3689</v>
      </c>
      <c r="J26" s="173">
        <v>50</v>
      </c>
      <c r="K26" s="173" t="s">
        <v>3250</v>
      </c>
      <c r="L26" s="173" t="s">
        <v>3601</v>
      </c>
      <c r="M26" s="148"/>
    </row>
    <row r="27" spans="1:13" ht="15" customHeight="1">
      <c r="A27" s="367" t="s">
        <v>3690</v>
      </c>
      <c r="B27" s="367"/>
      <c r="C27" s="367"/>
      <c r="D27" s="367"/>
      <c r="E27" s="368"/>
      <c r="F27" s="367"/>
      <c r="G27" s="367"/>
      <c r="H27" s="367"/>
      <c r="I27" s="367"/>
      <c r="J27" s="367"/>
      <c r="K27" s="367"/>
      <c r="L27" s="367"/>
      <c r="M27" s="148"/>
    </row>
    <row r="28" spans="1:13" ht="60" customHeight="1">
      <c r="A28" s="173">
        <v>15</v>
      </c>
      <c r="B28" s="173" t="s">
        <v>3691</v>
      </c>
      <c r="C28" s="173" t="s">
        <v>28</v>
      </c>
      <c r="D28" s="173">
        <v>1</v>
      </c>
      <c r="E28" s="177"/>
      <c r="F28" s="172" t="s">
        <v>3692</v>
      </c>
      <c r="G28" s="171"/>
      <c r="H28" s="173" t="s">
        <v>3693</v>
      </c>
      <c r="I28" s="173" t="s">
        <v>3694</v>
      </c>
      <c r="J28" s="173">
        <v>4</v>
      </c>
      <c r="K28" s="173" t="s">
        <v>3249</v>
      </c>
      <c r="L28" s="173" t="s">
        <v>3695</v>
      </c>
      <c r="M28" s="148"/>
    </row>
    <row r="29" spans="1:13" ht="60" customHeight="1">
      <c r="A29" s="183">
        <v>16</v>
      </c>
      <c r="B29" s="182" t="s">
        <v>3764</v>
      </c>
      <c r="C29" s="182" t="s">
        <v>28</v>
      </c>
      <c r="D29" s="171">
        <v>1</v>
      </c>
      <c r="E29" s="172" t="s">
        <v>3763</v>
      </c>
      <c r="F29" s="171" t="s">
        <v>3763</v>
      </c>
      <c r="G29" s="182"/>
      <c r="H29" s="173" t="s">
        <v>3766</v>
      </c>
      <c r="I29" s="182" t="s">
        <v>3767</v>
      </c>
      <c r="J29" s="182">
        <v>30</v>
      </c>
      <c r="K29" s="182" t="s">
        <v>3250</v>
      </c>
      <c r="L29" s="184" t="s">
        <v>75</v>
      </c>
      <c r="M29" s="148"/>
    </row>
    <row r="30" spans="1:13" ht="17.25" customHeight="1">
      <c r="A30" s="380" t="s">
        <v>231</v>
      </c>
      <c r="B30" s="381"/>
      <c r="C30" s="381"/>
      <c r="D30" s="381"/>
      <c r="E30" s="382"/>
      <c r="F30" s="381"/>
      <c r="G30" s="381"/>
      <c r="H30" s="381"/>
      <c r="I30" s="381"/>
      <c r="J30" s="381"/>
      <c r="K30" s="381"/>
      <c r="L30" s="383"/>
      <c r="M30" s="148"/>
    </row>
    <row r="31" spans="1:13" ht="60" customHeight="1">
      <c r="A31" s="173">
        <v>17</v>
      </c>
      <c r="B31" s="173" t="s">
        <v>3772</v>
      </c>
      <c r="C31" s="173" t="s">
        <v>28</v>
      </c>
      <c r="D31" s="173">
        <v>1</v>
      </c>
      <c r="E31" s="177"/>
      <c r="F31" s="172" t="s">
        <v>3783</v>
      </c>
      <c r="G31" s="171"/>
      <c r="H31" s="173" t="s">
        <v>3773</v>
      </c>
      <c r="I31" s="173" t="s">
        <v>3774</v>
      </c>
      <c r="J31" s="173">
        <v>150</v>
      </c>
      <c r="K31" s="173" t="s">
        <v>3250</v>
      </c>
      <c r="L31" s="173" t="s">
        <v>3775</v>
      </c>
      <c r="M31" s="148"/>
    </row>
    <row r="32" spans="1:13" ht="20.25" customHeight="1">
      <c r="A32" s="380" t="s">
        <v>2321</v>
      </c>
      <c r="B32" s="381"/>
      <c r="C32" s="381"/>
      <c r="D32" s="381"/>
      <c r="E32" s="382"/>
      <c r="F32" s="381"/>
      <c r="G32" s="381"/>
      <c r="H32" s="381"/>
      <c r="I32" s="381"/>
      <c r="J32" s="381"/>
      <c r="K32" s="381"/>
      <c r="L32" s="383"/>
      <c r="M32" s="148"/>
    </row>
    <row r="33" spans="1:17" ht="60" customHeight="1">
      <c r="A33" s="173">
        <v>18</v>
      </c>
      <c r="B33" s="173" t="s">
        <v>3771</v>
      </c>
      <c r="C33" s="173" t="s">
        <v>28</v>
      </c>
      <c r="D33" s="173">
        <v>1</v>
      </c>
      <c r="E33" s="177"/>
      <c r="F33" s="172" t="s">
        <v>3768</v>
      </c>
      <c r="G33" s="171"/>
      <c r="H33" s="173" t="s">
        <v>3769</v>
      </c>
      <c r="I33" s="173" t="s">
        <v>3770</v>
      </c>
      <c r="J33" s="173">
        <v>30</v>
      </c>
      <c r="K33" s="173" t="s">
        <v>3250</v>
      </c>
      <c r="L33" s="173" t="s">
        <v>26</v>
      </c>
      <c r="M33" s="148"/>
    </row>
    <row r="34" spans="1:17" ht="18" customHeight="1">
      <c r="A34" s="380" t="s">
        <v>230</v>
      </c>
      <c r="B34" s="384"/>
      <c r="C34" s="384"/>
      <c r="D34" s="384"/>
      <c r="E34" s="382"/>
      <c r="F34" s="384"/>
      <c r="G34" s="384"/>
      <c r="H34" s="384"/>
      <c r="I34" s="384"/>
      <c r="J34" s="384"/>
      <c r="K34" s="384"/>
      <c r="L34" s="385"/>
      <c r="M34" s="148"/>
    </row>
    <row r="35" spans="1:17" ht="60" customHeight="1">
      <c r="A35" s="173">
        <v>19</v>
      </c>
      <c r="B35" s="173" t="s">
        <v>3893</v>
      </c>
      <c r="C35" s="173" t="s">
        <v>28</v>
      </c>
      <c r="D35" s="173">
        <v>1</v>
      </c>
      <c r="E35" s="177"/>
      <c r="F35" s="172" t="s">
        <v>3894</v>
      </c>
      <c r="G35" s="171"/>
      <c r="H35" s="173" t="s">
        <v>3895</v>
      </c>
      <c r="I35" s="173" t="s">
        <v>3896</v>
      </c>
      <c r="J35" s="173">
        <v>12</v>
      </c>
      <c r="K35" s="173" t="s">
        <v>3249</v>
      </c>
      <c r="L35" s="173" t="s">
        <v>3897</v>
      </c>
      <c r="M35" s="148"/>
    </row>
    <row r="36" spans="1:17">
      <c r="A36" s="369" t="s">
        <v>2530</v>
      </c>
      <c r="B36" s="369"/>
      <c r="C36" s="369"/>
      <c r="D36" s="369"/>
      <c r="E36" s="331"/>
      <c r="F36" s="369"/>
      <c r="G36" s="369"/>
      <c r="H36" s="369"/>
      <c r="I36" s="369"/>
      <c r="J36" s="369"/>
      <c r="K36" s="369"/>
      <c r="L36" s="369"/>
    </row>
    <row r="37" spans="1:17">
      <c r="A37" s="350" t="s">
        <v>3</v>
      </c>
      <c r="B37" s="350" t="s">
        <v>4</v>
      </c>
      <c r="C37" s="350" t="s">
        <v>5</v>
      </c>
      <c r="D37" s="350" t="s">
        <v>6</v>
      </c>
      <c r="E37" s="370" t="s">
        <v>7</v>
      </c>
      <c r="F37" s="350" t="s">
        <v>8</v>
      </c>
      <c r="G37" s="350" t="s">
        <v>331</v>
      </c>
      <c r="H37" s="350" t="s">
        <v>10</v>
      </c>
      <c r="I37" s="350" t="s">
        <v>11</v>
      </c>
      <c r="J37" s="350" t="s">
        <v>12</v>
      </c>
      <c r="K37" s="350" t="s">
        <v>3248</v>
      </c>
      <c r="L37" s="350" t="s">
        <v>13</v>
      </c>
    </row>
    <row r="38" spans="1:17">
      <c r="A38" s="350"/>
      <c r="B38" s="350"/>
      <c r="C38" s="350"/>
      <c r="D38" s="350"/>
      <c r="E38" s="370"/>
      <c r="F38" s="350"/>
      <c r="G38" s="350"/>
      <c r="H38" s="350"/>
      <c r="I38" s="350"/>
      <c r="J38" s="350"/>
      <c r="K38" s="350"/>
      <c r="L38" s="350"/>
    </row>
    <row r="39" spans="1:17" ht="15.6">
      <c r="A39" s="391" t="s">
        <v>14</v>
      </c>
      <c r="B39" s="391"/>
      <c r="C39" s="391"/>
      <c r="D39" s="391"/>
      <c r="E39" s="392"/>
      <c r="F39" s="391"/>
      <c r="G39" s="391"/>
      <c r="H39" s="391"/>
      <c r="I39" s="391"/>
      <c r="J39" s="391"/>
      <c r="K39" s="391"/>
      <c r="L39" s="391"/>
    </row>
    <row r="40" spans="1:17" ht="77.099999999999994" customHeight="1">
      <c r="A40" s="173">
        <v>1</v>
      </c>
      <c r="B40" s="173" t="s">
        <v>3619</v>
      </c>
      <c r="C40" s="173" t="s">
        <v>22</v>
      </c>
      <c r="D40" s="173">
        <v>1</v>
      </c>
      <c r="E40" s="151"/>
      <c r="F40" s="172" t="s">
        <v>3620</v>
      </c>
      <c r="G40" s="172"/>
      <c r="H40" s="173" t="s">
        <v>3621</v>
      </c>
      <c r="I40" s="173" t="s">
        <v>3697</v>
      </c>
      <c r="J40" s="173">
        <v>8</v>
      </c>
      <c r="K40" s="173" t="s">
        <v>3250</v>
      </c>
      <c r="L40" s="173" t="s">
        <v>26</v>
      </c>
      <c r="M40" s="158"/>
      <c r="Q40" s="158"/>
    </row>
    <row r="41" spans="1:17" ht="77.099999999999994" customHeight="1">
      <c r="A41" s="173">
        <v>2</v>
      </c>
      <c r="B41" s="173" t="s">
        <v>2183</v>
      </c>
      <c r="C41" s="173" t="s">
        <v>22</v>
      </c>
      <c r="D41" s="173">
        <v>1</v>
      </c>
      <c r="E41" s="151"/>
      <c r="F41" s="172" t="s">
        <v>3623</v>
      </c>
      <c r="G41" s="172"/>
      <c r="H41" s="173" t="s">
        <v>3624</v>
      </c>
      <c r="I41" s="173" t="s">
        <v>3698</v>
      </c>
      <c r="J41" s="173">
        <v>18</v>
      </c>
      <c r="K41" s="173" t="s">
        <v>3250</v>
      </c>
      <c r="L41" s="173" t="s">
        <v>3535</v>
      </c>
      <c r="M41" s="158"/>
      <c r="Q41" s="158"/>
    </row>
    <row r="42" spans="1:17" ht="77.099999999999994" customHeight="1">
      <c r="A42" s="173">
        <v>3</v>
      </c>
      <c r="B42" s="173" t="s">
        <v>3654</v>
      </c>
      <c r="C42" s="173" t="s">
        <v>22</v>
      </c>
      <c r="D42" s="173">
        <v>1</v>
      </c>
      <c r="E42" s="151"/>
      <c r="F42" s="172" t="s">
        <v>3655</v>
      </c>
      <c r="G42" s="172"/>
      <c r="H42" s="173" t="s">
        <v>3656</v>
      </c>
      <c r="I42" s="173" t="s">
        <v>3696</v>
      </c>
      <c r="J42" s="173">
        <v>8</v>
      </c>
      <c r="K42" s="173" t="s">
        <v>3250</v>
      </c>
      <c r="L42" s="173" t="s">
        <v>3657</v>
      </c>
      <c r="M42" s="158"/>
      <c r="Q42" s="158"/>
    </row>
    <row r="43" spans="1:17" ht="77.099999999999994" customHeight="1">
      <c r="A43" s="173">
        <v>4</v>
      </c>
      <c r="B43" s="173" t="s">
        <v>3649</v>
      </c>
      <c r="C43" s="173" t="s">
        <v>22</v>
      </c>
      <c r="D43" s="173">
        <v>1</v>
      </c>
      <c r="E43" s="151"/>
      <c r="F43" s="172" t="s">
        <v>3650</v>
      </c>
      <c r="G43" s="172"/>
      <c r="H43" s="173" t="s">
        <v>3651</v>
      </c>
      <c r="I43" s="173" t="s">
        <v>3699</v>
      </c>
      <c r="J43" s="173">
        <v>76</v>
      </c>
      <c r="K43" s="173" t="s">
        <v>3250</v>
      </c>
      <c r="L43" s="173" t="s">
        <v>3652</v>
      </c>
      <c r="M43" s="158"/>
      <c r="Q43" s="158"/>
    </row>
    <row r="44" spans="1:17" ht="77.099999999999994" customHeight="1">
      <c r="A44" s="173">
        <v>5</v>
      </c>
      <c r="B44" s="173" t="s">
        <v>3700</v>
      </c>
      <c r="C44" s="173" t="s">
        <v>22</v>
      </c>
      <c r="D44" s="173">
        <v>1</v>
      </c>
      <c r="E44" s="151"/>
      <c r="F44" s="172" t="s">
        <v>3801</v>
      </c>
      <c r="G44" s="172"/>
      <c r="H44" s="173" t="s">
        <v>3701</v>
      </c>
      <c r="I44" s="173" t="s">
        <v>3739</v>
      </c>
      <c r="J44" s="173">
        <v>12</v>
      </c>
      <c r="K44" s="173" t="s">
        <v>3250</v>
      </c>
      <c r="L44" s="173" t="s">
        <v>3702</v>
      </c>
      <c r="M44" s="158"/>
      <c r="Q44" s="158"/>
    </row>
    <row r="45" spans="1:17" ht="77.099999999999994" customHeight="1">
      <c r="A45" s="173">
        <v>6</v>
      </c>
      <c r="B45" s="173" t="s">
        <v>3703</v>
      </c>
      <c r="C45" s="173" t="s">
        <v>22</v>
      </c>
      <c r="D45" s="173">
        <v>1</v>
      </c>
      <c r="E45" s="151"/>
      <c r="F45" s="172" t="s">
        <v>3802</v>
      </c>
      <c r="G45" s="172"/>
      <c r="H45" s="173" t="s">
        <v>3704</v>
      </c>
      <c r="I45" s="173" t="s">
        <v>3740</v>
      </c>
      <c r="J45" s="173">
        <v>9</v>
      </c>
      <c r="K45" s="173" t="s">
        <v>3250</v>
      </c>
      <c r="L45" s="173" t="s">
        <v>3705</v>
      </c>
      <c r="M45" s="158"/>
      <c r="Q45" s="158"/>
    </row>
    <row r="46" spans="1:17" ht="77.099999999999994" customHeight="1">
      <c r="A46" s="171">
        <v>7</v>
      </c>
      <c r="B46" s="186" t="s">
        <v>3875</v>
      </c>
      <c r="C46" s="171" t="s">
        <v>22</v>
      </c>
      <c r="D46" s="171">
        <v>1</v>
      </c>
      <c r="E46" s="178" t="s">
        <v>3679</v>
      </c>
      <c r="F46" s="182" t="s">
        <v>3807</v>
      </c>
      <c r="G46" s="171"/>
      <c r="H46" s="171" t="s">
        <v>3680</v>
      </c>
      <c r="I46" s="173" t="s">
        <v>3741</v>
      </c>
      <c r="J46" s="171">
        <v>25</v>
      </c>
      <c r="K46" s="171" t="s">
        <v>3250</v>
      </c>
      <c r="L46" s="171" t="s">
        <v>1268</v>
      </c>
      <c r="M46" s="158"/>
      <c r="Q46" s="158"/>
    </row>
    <row r="47" spans="1:17" ht="69" customHeight="1">
      <c r="A47" s="171">
        <v>8</v>
      </c>
      <c r="B47" s="185" t="s">
        <v>3668</v>
      </c>
      <c r="C47" s="185" t="s">
        <v>22</v>
      </c>
      <c r="D47" s="171">
        <v>2</v>
      </c>
      <c r="E47" s="151"/>
      <c r="F47" s="185" t="s">
        <v>3858</v>
      </c>
      <c r="G47" s="171"/>
      <c r="H47" s="185" t="s">
        <v>3854</v>
      </c>
      <c r="I47" s="173" t="s">
        <v>3855</v>
      </c>
      <c r="J47" s="171">
        <v>80</v>
      </c>
      <c r="K47" s="185" t="s">
        <v>3250</v>
      </c>
      <c r="L47" s="185" t="s">
        <v>3862</v>
      </c>
      <c r="M47" s="158"/>
      <c r="Q47" s="158"/>
    </row>
    <row r="48" spans="1:17" ht="69" customHeight="1">
      <c r="A48" s="171">
        <v>9</v>
      </c>
      <c r="B48" s="185" t="s">
        <v>3856</v>
      </c>
      <c r="C48" s="185" t="s">
        <v>22</v>
      </c>
      <c r="D48" s="171">
        <v>1</v>
      </c>
      <c r="E48" s="151"/>
      <c r="F48" s="185" t="s">
        <v>3859</v>
      </c>
      <c r="G48" s="171"/>
      <c r="H48" s="185" t="s">
        <v>3860</v>
      </c>
      <c r="I48" s="173" t="s">
        <v>3743</v>
      </c>
      <c r="J48" s="171">
        <v>20</v>
      </c>
      <c r="K48" s="185" t="s">
        <v>3250</v>
      </c>
      <c r="L48" s="185" t="s">
        <v>3861</v>
      </c>
      <c r="M48" s="158"/>
      <c r="Q48" s="158"/>
    </row>
    <row r="49" spans="1:17" ht="69" customHeight="1">
      <c r="A49" s="171">
        <v>10</v>
      </c>
      <c r="B49" s="185" t="s">
        <v>3673</v>
      </c>
      <c r="C49" s="185" t="s">
        <v>22</v>
      </c>
      <c r="D49" s="171">
        <v>4</v>
      </c>
      <c r="E49" s="151"/>
      <c r="F49" s="185" t="s">
        <v>3868</v>
      </c>
      <c r="G49" s="171"/>
      <c r="H49" s="185" t="s">
        <v>3869</v>
      </c>
      <c r="I49" s="173" t="s">
        <v>3870</v>
      </c>
      <c r="J49" s="171">
        <v>80</v>
      </c>
      <c r="K49" s="185" t="s">
        <v>3250</v>
      </c>
      <c r="L49" s="185" t="s">
        <v>2718</v>
      </c>
      <c r="M49" s="158"/>
      <c r="Q49" s="158"/>
    </row>
    <row r="50" spans="1:17" ht="21" customHeight="1">
      <c r="A50" s="363" t="s">
        <v>2383</v>
      </c>
      <c r="B50" s="393"/>
      <c r="C50" s="393"/>
      <c r="D50" s="393"/>
      <c r="E50" s="394"/>
      <c r="F50" s="393"/>
      <c r="G50" s="393"/>
      <c r="H50" s="393"/>
      <c r="I50" s="393"/>
      <c r="J50" s="393"/>
      <c r="K50" s="393"/>
      <c r="L50" s="395"/>
      <c r="M50"/>
      <c r="Q50" s="158"/>
    </row>
    <row r="51" spans="1:17" ht="80.25" customHeight="1">
      <c r="A51" s="171">
        <v>11</v>
      </c>
      <c r="B51" s="182" t="s">
        <v>3682</v>
      </c>
      <c r="C51" s="182" t="s">
        <v>22</v>
      </c>
      <c r="D51" s="171">
        <v>1</v>
      </c>
      <c r="E51" s="178" t="s">
        <v>3683</v>
      </c>
      <c r="F51" s="182" t="s">
        <v>3806</v>
      </c>
      <c r="G51" s="171"/>
      <c r="H51" s="171" t="s">
        <v>3684</v>
      </c>
      <c r="I51" s="173" t="s">
        <v>3744</v>
      </c>
      <c r="J51" s="171">
        <v>40</v>
      </c>
      <c r="K51" s="181" t="s">
        <v>3250</v>
      </c>
      <c r="L51" s="171" t="s">
        <v>3709</v>
      </c>
      <c r="M51"/>
      <c r="Q51" s="158"/>
    </row>
    <row r="52" spans="1:17" ht="15.6">
      <c r="A52" s="396" t="s">
        <v>204</v>
      </c>
      <c r="B52" s="396"/>
      <c r="C52" s="396"/>
      <c r="D52" s="396"/>
      <c r="E52" s="308"/>
      <c r="F52" s="396"/>
      <c r="G52" s="396"/>
      <c r="H52" s="396"/>
      <c r="I52" s="396"/>
      <c r="J52" s="396"/>
      <c r="K52" s="396"/>
      <c r="L52" s="396"/>
    </row>
    <row r="53" spans="1:17" ht="72">
      <c r="A53" s="173">
        <v>12</v>
      </c>
      <c r="B53" s="173" t="s">
        <v>3658</v>
      </c>
      <c r="C53" s="173" t="s">
        <v>22</v>
      </c>
      <c r="D53" s="173">
        <v>1</v>
      </c>
      <c r="E53" s="176" t="s">
        <v>3523</v>
      </c>
      <c r="F53" s="172" t="s">
        <v>3798</v>
      </c>
      <c r="G53" s="171"/>
      <c r="H53" s="173" t="s">
        <v>3660</v>
      </c>
      <c r="I53" s="173" t="s">
        <v>3877</v>
      </c>
      <c r="J53" s="173">
        <v>55</v>
      </c>
      <c r="K53" s="173" t="s">
        <v>3250</v>
      </c>
      <c r="L53" s="173" t="s">
        <v>229</v>
      </c>
      <c r="M53" s="158"/>
    </row>
    <row r="54" spans="1:17" ht="57.6">
      <c r="A54" s="173">
        <v>13</v>
      </c>
      <c r="B54" s="173" t="s">
        <v>3658</v>
      </c>
      <c r="C54" s="173" t="s">
        <v>22</v>
      </c>
      <c r="D54" s="173">
        <v>1</v>
      </c>
      <c r="E54" s="156"/>
      <c r="F54" s="172" t="s">
        <v>3799</v>
      </c>
      <c r="G54" s="172"/>
      <c r="H54" s="173" t="s">
        <v>3659</v>
      </c>
      <c r="I54" s="173" t="s">
        <v>3710</v>
      </c>
      <c r="J54" s="173">
        <v>140</v>
      </c>
      <c r="K54" s="173" t="s">
        <v>3250</v>
      </c>
      <c r="L54" s="173" t="s">
        <v>229</v>
      </c>
    </row>
    <row r="55" spans="1:17" ht="57.6">
      <c r="A55" s="173">
        <v>14</v>
      </c>
      <c r="B55" s="173" t="s">
        <v>3658</v>
      </c>
      <c r="C55" s="173" t="s">
        <v>22</v>
      </c>
      <c r="D55" s="173">
        <v>2</v>
      </c>
      <c r="E55" s="156"/>
      <c r="F55" s="172" t="s">
        <v>3800</v>
      </c>
      <c r="G55" s="172"/>
      <c r="H55" s="173" t="s">
        <v>3617</v>
      </c>
      <c r="I55" s="173" t="s">
        <v>3711</v>
      </c>
      <c r="J55" s="173">
        <v>120</v>
      </c>
      <c r="K55" s="173" t="s">
        <v>3250</v>
      </c>
      <c r="L55" s="173" t="s">
        <v>229</v>
      </c>
    </row>
    <row r="56" spans="1:17" ht="57.6">
      <c r="A56" s="173">
        <v>15</v>
      </c>
      <c r="B56" s="173" t="s">
        <v>3615</v>
      </c>
      <c r="C56" s="173" t="s">
        <v>22</v>
      </c>
      <c r="D56" s="173">
        <v>1</v>
      </c>
      <c r="E56" s="156"/>
      <c r="F56" s="172" t="s">
        <v>3616</v>
      </c>
      <c r="G56" s="172"/>
      <c r="H56" s="173" t="s">
        <v>3617</v>
      </c>
      <c r="I56" s="173" t="s">
        <v>3712</v>
      </c>
      <c r="J56" s="173">
        <v>140</v>
      </c>
      <c r="K56" s="173" t="s">
        <v>3250</v>
      </c>
      <c r="L56" s="173" t="s">
        <v>229</v>
      </c>
    </row>
    <row r="57" spans="1:17" ht="71.25" customHeight="1">
      <c r="A57" s="173">
        <v>16</v>
      </c>
      <c r="B57" s="173" t="s">
        <v>3793</v>
      </c>
      <c r="C57" s="173" t="s">
        <v>22</v>
      </c>
      <c r="D57" s="173">
        <v>1</v>
      </c>
      <c r="E57" s="156"/>
      <c r="F57" s="172" t="s">
        <v>3794</v>
      </c>
      <c r="G57" s="172"/>
      <c r="H57" s="173" t="s">
        <v>3795</v>
      </c>
      <c r="I57" s="173" t="s">
        <v>3796</v>
      </c>
      <c r="J57" s="173">
        <v>12</v>
      </c>
      <c r="K57" s="173" t="s">
        <v>3249</v>
      </c>
      <c r="L57" s="173" t="s">
        <v>3797</v>
      </c>
    </row>
    <row r="58" spans="1:17" ht="20.100000000000001" customHeight="1">
      <c r="A58" s="367" t="s">
        <v>240</v>
      </c>
      <c r="B58" s="367"/>
      <c r="C58" s="367"/>
      <c r="D58" s="367"/>
      <c r="E58" s="397"/>
      <c r="F58" s="367"/>
      <c r="G58" s="367"/>
      <c r="H58" s="367"/>
      <c r="I58" s="367"/>
      <c r="J58" s="367"/>
      <c r="K58" s="367"/>
      <c r="L58" s="367"/>
      <c r="M58" s="148"/>
    </row>
    <row r="59" spans="1:17" ht="72">
      <c r="A59" s="173">
        <v>17</v>
      </c>
      <c r="B59" s="173" t="s">
        <v>3469</v>
      </c>
      <c r="C59" s="173" t="s">
        <v>22</v>
      </c>
      <c r="D59" s="173">
        <v>1</v>
      </c>
      <c r="E59" s="176" t="s">
        <v>3542</v>
      </c>
      <c r="F59" s="172" t="s">
        <v>3647</v>
      </c>
      <c r="G59" s="171"/>
      <c r="H59" s="173" t="s">
        <v>3613</v>
      </c>
      <c r="I59" s="173" t="s">
        <v>3713</v>
      </c>
      <c r="J59" s="173">
        <v>14</v>
      </c>
      <c r="K59" s="173" t="s">
        <v>3250</v>
      </c>
      <c r="L59" s="173" t="s">
        <v>229</v>
      </c>
      <c r="M59" s="148"/>
    </row>
    <row r="60" spans="1:17" ht="72">
      <c r="A60" s="173">
        <v>18</v>
      </c>
      <c r="B60" s="173" t="s">
        <v>3469</v>
      </c>
      <c r="C60" s="173" t="s">
        <v>22</v>
      </c>
      <c r="D60" s="173">
        <v>1</v>
      </c>
      <c r="E60" s="156"/>
      <c r="F60" s="172" t="s">
        <v>3648</v>
      </c>
      <c r="G60" s="172"/>
      <c r="H60" s="173" t="s">
        <v>3614</v>
      </c>
      <c r="I60" s="173" t="s">
        <v>3714</v>
      </c>
      <c r="J60" s="173">
        <v>14</v>
      </c>
      <c r="K60" s="173" t="s">
        <v>3250</v>
      </c>
      <c r="L60" s="173" t="s">
        <v>229</v>
      </c>
    </row>
    <row r="61" spans="1:17" ht="72">
      <c r="A61" s="173">
        <v>19</v>
      </c>
      <c r="B61" s="173" t="s">
        <v>3469</v>
      </c>
      <c r="C61" s="173" t="s">
        <v>22</v>
      </c>
      <c r="D61" s="173">
        <v>1</v>
      </c>
      <c r="E61" s="156"/>
      <c r="F61" s="172" t="s">
        <v>3653</v>
      </c>
      <c r="G61" s="172"/>
      <c r="H61" s="173" t="s">
        <v>3612</v>
      </c>
      <c r="I61" s="173" t="s">
        <v>3715</v>
      </c>
      <c r="J61" s="173">
        <v>14</v>
      </c>
      <c r="K61" s="173" t="s">
        <v>3250</v>
      </c>
      <c r="L61" s="173" t="s">
        <v>229</v>
      </c>
    </row>
    <row r="62" spans="1:17" ht="57.6">
      <c r="A62" s="173">
        <v>20</v>
      </c>
      <c r="B62" s="173" t="s">
        <v>3469</v>
      </c>
      <c r="C62" s="173" t="s">
        <v>22</v>
      </c>
      <c r="D62" s="173">
        <v>1</v>
      </c>
      <c r="E62" s="158"/>
      <c r="F62" s="172" t="s">
        <v>3786</v>
      </c>
      <c r="G62" s="172"/>
      <c r="H62" s="173" t="s">
        <v>3787</v>
      </c>
      <c r="I62" s="173" t="s">
        <v>3788</v>
      </c>
      <c r="J62" s="173">
        <v>4</v>
      </c>
      <c r="K62" s="173" t="s">
        <v>3249</v>
      </c>
      <c r="L62" s="173" t="s">
        <v>229</v>
      </c>
    </row>
    <row r="63" spans="1:17">
      <c r="A63" s="371" t="s">
        <v>528</v>
      </c>
      <c r="B63" s="372"/>
      <c r="C63" s="372"/>
      <c r="D63" s="372"/>
      <c r="E63" s="373"/>
      <c r="F63" s="372"/>
      <c r="G63" s="372"/>
      <c r="H63" s="372"/>
      <c r="I63" s="372"/>
      <c r="J63" s="372"/>
      <c r="K63" s="372"/>
      <c r="L63" s="374"/>
    </row>
    <row r="64" spans="1:17" ht="20.100000000000001" customHeight="1">
      <c r="A64" s="367" t="s">
        <v>14</v>
      </c>
      <c r="B64" s="367"/>
      <c r="C64" s="367"/>
      <c r="D64" s="367"/>
      <c r="E64" s="372"/>
      <c r="F64" s="367"/>
      <c r="G64" s="367"/>
      <c r="H64" s="367"/>
      <c r="I64" s="367"/>
      <c r="J64" s="367"/>
      <c r="K64" s="367"/>
      <c r="L64" s="367"/>
    </row>
    <row r="65" spans="1:12" ht="82.5" customHeight="1">
      <c r="A65" s="173">
        <v>1</v>
      </c>
      <c r="B65" s="173" t="s">
        <v>3803</v>
      </c>
      <c r="C65" s="173" t="s">
        <v>528</v>
      </c>
      <c r="D65" s="173">
        <v>1</v>
      </c>
      <c r="E65" s="187"/>
      <c r="F65" s="172" t="s">
        <v>3804</v>
      </c>
      <c r="G65" s="172"/>
      <c r="H65" s="173" t="s">
        <v>957</v>
      </c>
      <c r="I65" s="189" t="s">
        <v>3805</v>
      </c>
      <c r="J65" s="173">
        <v>70</v>
      </c>
      <c r="K65" s="173" t="s">
        <v>3250</v>
      </c>
      <c r="L65" s="182" t="s">
        <v>26</v>
      </c>
    </row>
    <row r="66" spans="1:12" ht="80.25" customHeight="1">
      <c r="A66" s="173">
        <v>2</v>
      </c>
      <c r="B66" s="173" t="s">
        <v>1746</v>
      </c>
      <c r="C66" s="173" t="s">
        <v>528</v>
      </c>
      <c r="D66" s="173">
        <v>1</v>
      </c>
      <c r="E66" s="187"/>
      <c r="F66" s="172" t="s">
        <v>3809</v>
      </c>
      <c r="G66" s="172"/>
      <c r="H66" s="173" t="s">
        <v>3707</v>
      </c>
      <c r="I66" s="173" t="s">
        <v>3738</v>
      </c>
      <c r="J66" s="173">
        <v>5</v>
      </c>
      <c r="K66" s="173" t="s">
        <v>3249</v>
      </c>
      <c r="L66" s="171" t="s">
        <v>3708</v>
      </c>
    </row>
    <row r="67" spans="1:12" ht="70.5" customHeight="1">
      <c r="A67" s="173">
        <v>3</v>
      </c>
      <c r="B67" s="173" t="s">
        <v>3874</v>
      </c>
      <c r="C67" s="173" t="s">
        <v>528</v>
      </c>
      <c r="D67" s="173">
        <v>1</v>
      </c>
      <c r="E67" s="187"/>
      <c r="F67" s="172" t="s">
        <v>3808</v>
      </c>
      <c r="G67" s="172"/>
      <c r="H67" s="173" t="s">
        <v>3706</v>
      </c>
      <c r="I67" s="173" t="s">
        <v>3725</v>
      </c>
      <c r="J67" s="173">
        <v>84</v>
      </c>
      <c r="K67" s="173" t="s">
        <v>3250</v>
      </c>
      <c r="L67" s="171" t="s">
        <v>1268</v>
      </c>
    </row>
    <row r="68" spans="1:12" ht="66" customHeight="1">
      <c r="A68" s="173">
        <v>4</v>
      </c>
      <c r="B68" s="173" t="s">
        <v>3457</v>
      </c>
      <c r="C68" s="173" t="s">
        <v>528</v>
      </c>
      <c r="D68" s="173">
        <v>1</v>
      </c>
      <c r="E68" s="187"/>
      <c r="F68" s="172" t="s">
        <v>3726</v>
      </c>
      <c r="G68" s="172"/>
      <c r="H68" s="173" t="s">
        <v>3727</v>
      </c>
      <c r="I68" s="189" t="s">
        <v>3745</v>
      </c>
      <c r="J68" s="173">
        <v>120</v>
      </c>
      <c r="K68" s="173" t="s">
        <v>3250</v>
      </c>
      <c r="L68" s="181" t="s">
        <v>1268</v>
      </c>
    </row>
    <row r="69" spans="1:12" ht="70.5" customHeight="1">
      <c r="A69" s="173">
        <v>5</v>
      </c>
      <c r="B69" s="173" t="s">
        <v>3872</v>
      </c>
      <c r="C69" s="173" t="s">
        <v>528</v>
      </c>
      <c r="D69" s="173">
        <v>1</v>
      </c>
      <c r="E69" s="187"/>
      <c r="F69" s="172" t="s">
        <v>3820</v>
      </c>
      <c r="G69" s="172"/>
      <c r="H69" s="173" t="s">
        <v>3819</v>
      </c>
      <c r="I69" s="173" t="s">
        <v>3821</v>
      </c>
      <c r="J69" s="173">
        <v>70</v>
      </c>
      <c r="K69" s="173" t="s">
        <v>3250</v>
      </c>
      <c r="L69" s="182" t="s">
        <v>26</v>
      </c>
    </row>
    <row r="70" spans="1:12" ht="73.5" customHeight="1">
      <c r="A70" s="173">
        <v>6</v>
      </c>
      <c r="B70" s="173" t="s">
        <v>3830</v>
      </c>
      <c r="C70" s="173" t="s">
        <v>528</v>
      </c>
      <c r="D70" s="173">
        <v>1</v>
      </c>
      <c r="E70" s="187"/>
      <c r="F70" s="172" t="s">
        <v>3832</v>
      </c>
      <c r="G70" s="172"/>
      <c r="H70" s="173" t="s">
        <v>3831</v>
      </c>
      <c r="I70" s="173" t="s">
        <v>3833</v>
      </c>
      <c r="J70" s="173">
        <v>70</v>
      </c>
      <c r="K70" s="173" t="s">
        <v>3250</v>
      </c>
      <c r="L70" s="182" t="s">
        <v>26</v>
      </c>
    </row>
    <row r="71" spans="1:12" ht="62.25" customHeight="1">
      <c r="A71" s="173">
        <v>7</v>
      </c>
      <c r="B71" s="173" t="s">
        <v>3822</v>
      </c>
      <c r="C71" s="173" t="s">
        <v>528</v>
      </c>
      <c r="D71" s="173">
        <v>1</v>
      </c>
      <c r="E71" s="187"/>
      <c r="F71" s="172" t="s">
        <v>3823</v>
      </c>
      <c r="G71" s="172"/>
      <c r="H71" s="173" t="s">
        <v>3825</v>
      </c>
      <c r="I71" s="173" t="s">
        <v>3824</v>
      </c>
      <c r="J71" s="173">
        <v>120</v>
      </c>
      <c r="K71" s="173" t="s">
        <v>3250</v>
      </c>
      <c r="L71" s="182" t="s">
        <v>26</v>
      </c>
    </row>
    <row r="72" spans="1:12" ht="76.5" customHeight="1">
      <c r="A72" s="173">
        <v>8</v>
      </c>
      <c r="B72" s="173" t="s">
        <v>3873</v>
      </c>
      <c r="C72" s="173" t="s">
        <v>528</v>
      </c>
      <c r="D72" s="173">
        <v>1</v>
      </c>
      <c r="E72" s="187"/>
      <c r="F72" s="172" t="s">
        <v>3834</v>
      </c>
      <c r="G72" s="172"/>
      <c r="H72" s="173" t="s">
        <v>3836</v>
      </c>
      <c r="I72" s="173" t="s">
        <v>3835</v>
      </c>
      <c r="J72" s="173">
        <v>78</v>
      </c>
      <c r="K72" s="173" t="s">
        <v>3250</v>
      </c>
      <c r="L72" s="182" t="s">
        <v>26</v>
      </c>
    </row>
    <row r="73" spans="1:12" ht="71.25" customHeight="1">
      <c r="A73" s="171">
        <v>9</v>
      </c>
      <c r="B73" s="185" t="s">
        <v>3851</v>
      </c>
      <c r="C73" s="186" t="s">
        <v>528</v>
      </c>
      <c r="D73" s="171">
        <v>1</v>
      </c>
      <c r="E73" s="187"/>
      <c r="F73" s="185" t="s">
        <v>3857</v>
      </c>
      <c r="G73" s="171"/>
      <c r="H73" s="185" t="s">
        <v>3852</v>
      </c>
      <c r="I73" s="173" t="s">
        <v>3853</v>
      </c>
      <c r="J73" s="171">
        <v>125</v>
      </c>
      <c r="K73" s="185" t="s">
        <v>3250</v>
      </c>
      <c r="L73" s="185" t="s">
        <v>3775</v>
      </c>
    </row>
    <row r="74" spans="1:12" ht="58.5" customHeight="1">
      <c r="A74" s="190">
        <v>10</v>
      </c>
      <c r="B74" s="191" t="s">
        <v>3863</v>
      </c>
      <c r="C74" s="192" t="s">
        <v>528</v>
      </c>
      <c r="D74" s="190">
        <v>1</v>
      </c>
      <c r="E74" s="187"/>
      <c r="F74" s="191" t="s">
        <v>3864</v>
      </c>
      <c r="G74" s="190"/>
      <c r="H74" s="191" t="s">
        <v>3865</v>
      </c>
      <c r="I74" s="193" t="s">
        <v>3866</v>
      </c>
      <c r="J74" s="190">
        <v>80</v>
      </c>
      <c r="K74" s="191" t="s">
        <v>3250</v>
      </c>
      <c r="L74" s="191" t="s">
        <v>3867</v>
      </c>
    </row>
    <row r="75" spans="1:12" ht="18.75" customHeight="1">
      <c r="A75" s="375" t="s">
        <v>2383</v>
      </c>
      <c r="B75" s="376"/>
      <c r="C75" s="376"/>
      <c r="D75" s="377"/>
      <c r="E75" s="378"/>
      <c r="F75" s="379"/>
      <c r="G75" s="376"/>
      <c r="H75" s="376"/>
      <c r="I75" s="376"/>
      <c r="J75" s="376"/>
      <c r="K75" s="376"/>
      <c r="L75" s="377"/>
    </row>
    <row r="76" spans="1:12" ht="66.75" customHeight="1">
      <c r="A76" s="190">
        <v>11</v>
      </c>
      <c r="B76" s="196" t="s">
        <v>2399</v>
      </c>
      <c r="C76" s="192" t="s">
        <v>528</v>
      </c>
      <c r="D76" s="190">
        <v>1</v>
      </c>
      <c r="E76" s="194"/>
      <c r="F76" s="196" t="s">
        <v>3789</v>
      </c>
      <c r="G76" s="190"/>
      <c r="H76" s="196" t="s">
        <v>3790</v>
      </c>
      <c r="I76" s="193" t="s">
        <v>3791</v>
      </c>
      <c r="J76" s="190">
        <v>75</v>
      </c>
      <c r="K76" s="196" t="s">
        <v>3250</v>
      </c>
      <c r="L76" s="196" t="s">
        <v>3792</v>
      </c>
    </row>
    <row r="77" spans="1:12" ht="18.75" customHeight="1">
      <c r="A77" s="363" t="s">
        <v>204</v>
      </c>
      <c r="B77" s="364"/>
      <c r="C77" s="364"/>
      <c r="D77" s="366"/>
      <c r="E77" s="386"/>
      <c r="F77" s="387"/>
      <c r="G77" s="364"/>
      <c r="H77" s="364"/>
      <c r="I77" s="364"/>
      <c r="J77" s="364"/>
      <c r="K77" s="364"/>
      <c r="L77" s="366"/>
    </row>
    <row r="78" spans="1:12" ht="77.25" customHeight="1">
      <c r="A78" s="173">
        <v>12</v>
      </c>
      <c r="B78" s="173" t="s">
        <v>1864</v>
      </c>
      <c r="C78" s="173" t="s">
        <v>528</v>
      </c>
      <c r="D78" s="173">
        <v>1</v>
      </c>
      <c r="E78" s="195"/>
      <c r="F78" s="172" t="s">
        <v>3734</v>
      </c>
      <c r="G78" s="172"/>
      <c r="H78" s="173" t="s">
        <v>3736</v>
      </c>
      <c r="I78" s="173" t="s">
        <v>3737</v>
      </c>
      <c r="J78" s="173">
        <v>160</v>
      </c>
      <c r="K78" s="173" t="s">
        <v>3250</v>
      </c>
      <c r="L78" s="173" t="s">
        <v>3735</v>
      </c>
    </row>
    <row r="79" spans="1:12" ht="67.5" customHeight="1">
      <c r="A79" s="173">
        <v>13</v>
      </c>
      <c r="B79" s="173" t="s">
        <v>337</v>
      </c>
      <c r="C79" s="173" t="s">
        <v>528</v>
      </c>
      <c r="D79" s="173">
        <v>1</v>
      </c>
      <c r="E79" s="195"/>
      <c r="F79" s="172" t="s">
        <v>3837</v>
      </c>
      <c r="G79" s="172"/>
      <c r="H79" s="173" t="s">
        <v>3838</v>
      </c>
      <c r="I79" s="173" t="s">
        <v>3840</v>
      </c>
      <c r="J79" s="173">
        <v>120</v>
      </c>
      <c r="K79" s="173" t="s">
        <v>3250</v>
      </c>
      <c r="L79" s="173" t="s">
        <v>3839</v>
      </c>
    </row>
    <row r="80" spans="1:12" ht="18.75" customHeight="1">
      <c r="A80" s="380" t="s">
        <v>233</v>
      </c>
      <c r="B80" s="384"/>
      <c r="C80" s="384"/>
      <c r="D80" s="385"/>
      <c r="E80" s="373"/>
      <c r="F80" s="380"/>
      <c r="G80" s="384"/>
      <c r="H80" s="384"/>
      <c r="I80" s="384"/>
      <c r="J80" s="384"/>
      <c r="K80" s="384"/>
      <c r="L80" s="385"/>
    </row>
    <row r="81" spans="1:59" ht="58.5" customHeight="1">
      <c r="A81" s="173">
        <v>14</v>
      </c>
      <c r="B81" s="173" t="s">
        <v>337</v>
      </c>
      <c r="C81" s="173" t="s">
        <v>528</v>
      </c>
      <c r="D81" s="173">
        <v>1</v>
      </c>
      <c r="E81" s="188"/>
      <c r="F81" s="172" t="s">
        <v>3728</v>
      </c>
      <c r="G81" s="171"/>
      <c r="H81" s="173" t="s">
        <v>3729</v>
      </c>
      <c r="I81" s="189" t="s">
        <v>3828</v>
      </c>
      <c r="J81" s="173">
        <v>130</v>
      </c>
      <c r="K81" s="173" t="s">
        <v>3250</v>
      </c>
      <c r="L81" s="173" t="s">
        <v>3730</v>
      </c>
    </row>
    <row r="82" spans="1:59" ht="63.75" customHeight="1">
      <c r="A82" s="173">
        <v>15</v>
      </c>
      <c r="B82" s="173" t="s">
        <v>337</v>
      </c>
      <c r="C82" s="173" t="s">
        <v>528</v>
      </c>
      <c r="D82" s="173">
        <v>2</v>
      </c>
      <c r="E82" s="188"/>
      <c r="F82" s="172" t="s">
        <v>3826</v>
      </c>
      <c r="G82" s="171"/>
      <c r="H82" s="173" t="s">
        <v>3827</v>
      </c>
      <c r="I82" s="189" t="s">
        <v>3829</v>
      </c>
      <c r="J82" s="173">
        <v>130</v>
      </c>
      <c r="K82" s="173" t="s">
        <v>3250</v>
      </c>
      <c r="L82" s="173" t="s">
        <v>3730</v>
      </c>
    </row>
    <row r="83" spans="1:59" ht="59.25" customHeight="1">
      <c r="A83" s="173">
        <v>16</v>
      </c>
      <c r="B83" s="173" t="s">
        <v>3731</v>
      </c>
      <c r="C83" s="173" t="s">
        <v>528</v>
      </c>
      <c r="D83" s="173">
        <v>1</v>
      </c>
      <c r="E83" s="188"/>
      <c r="F83" s="172" t="s">
        <v>3732</v>
      </c>
      <c r="G83" s="171"/>
      <c r="H83" s="173" t="s">
        <v>3876</v>
      </c>
      <c r="I83" s="173" t="s">
        <v>3812</v>
      </c>
      <c r="J83" s="173">
        <v>120</v>
      </c>
      <c r="K83" s="173" t="s">
        <v>3250</v>
      </c>
      <c r="L83" s="173" t="s">
        <v>3733</v>
      </c>
    </row>
    <row r="84" spans="1:59" ht="18.75" customHeight="1">
      <c r="A84" s="388" t="s">
        <v>321</v>
      </c>
      <c r="B84" s="389"/>
      <c r="C84" s="389"/>
      <c r="D84" s="389"/>
      <c r="E84" s="389"/>
      <c r="F84" s="389"/>
      <c r="G84" s="389"/>
      <c r="H84" s="389"/>
      <c r="I84" s="389"/>
      <c r="J84" s="389"/>
      <c r="K84" s="389"/>
      <c r="L84" s="390"/>
    </row>
    <row r="85" spans="1:59" ht="86.25" customHeight="1">
      <c r="A85" s="173">
        <v>17</v>
      </c>
      <c r="B85" s="173" t="s">
        <v>545</v>
      </c>
      <c r="C85" s="173" t="s">
        <v>528</v>
      </c>
      <c r="D85" s="173">
        <v>1</v>
      </c>
      <c r="E85" s="188"/>
      <c r="F85" s="172" t="s">
        <v>3810</v>
      </c>
      <c r="G85" s="171"/>
      <c r="H85" s="173" t="s">
        <v>3811</v>
      </c>
      <c r="I85" s="173" t="s">
        <v>3813</v>
      </c>
      <c r="J85" s="173">
        <v>5</v>
      </c>
      <c r="K85" s="173" t="s">
        <v>3249</v>
      </c>
      <c r="L85" s="173" t="s">
        <v>3652</v>
      </c>
    </row>
    <row r="86" spans="1:59" ht="66" customHeight="1">
      <c r="A86" s="173">
        <v>18</v>
      </c>
      <c r="B86" s="173" t="s">
        <v>3814</v>
      </c>
      <c r="C86" s="173" t="s">
        <v>528</v>
      </c>
      <c r="D86" s="173">
        <v>2</v>
      </c>
      <c r="E86" s="188"/>
      <c r="F86" s="172" t="s">
        <v>3815</v>
      </c>
      <c r="G86" s="171"/>
      <c r="H86" s="173" t="s">
        <v>3816</v>
      </c>
      <c r="I86" s="173" t="s">
        <v>3818</v>
      </c>
      <c r="J86" s="173">
        <v>90</v>
      </c>
      <c r="K86" s="173" t="s">
        <v>3250</v>
      </c>
      <c r="L86" s="173" t="s">
        <v>3817</v>
      </c>
    </row>
    <row r="87" spans="1:59" ht="18.75" customHeight="1">
      <c r="A87" s="398" t="s">
        <v>3898</v>
      </c>
      <c r="B87" s="301"/>
      <c r="C87" s="301"/>
      <c r="D87" s="399"/>
      <c r="E87" s="400"/>
      <c r="F87" s="401"/>
      <c r="G87" s="301"/>
      <c r="H87" s="301"/>
      <c r="I87" s="301"/>
      <c r="J87" s="301"/>
      <c r="K87" s="301"/>
      <c r="L87" s="399"/>
    </row>
    <row r="88" spans="1:59" s="4" customFormat="1" ht="18.75" customHeight="1">
      <c r="A88" s="398" t="s">
        <v>3879</v>
      </c>
      <c r="B88" s="301"/>
      <c r="C88" s="301"/>
      <c r="D88" s="399"/>
      <c r="E88" s="400"/>
      <c r="F88" s="401"/>
      <c r="G88" s="301"/>
      <c r="H88" s="301"/>
      <c r="I88" s="301"/>
      <c r="J88" s="301"/>
      <c r="K88" s="301"/>
      <c r="L88" s="399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</row>
    <row r="89" spans="1:59" s="4" customFormat="1" ht="18.75" customHeight="1">
      <c r="A89" s="398" t="s">
        <v>3878</v>
      </c>
      <c r="B89" s="233"/>
      <c r="C89" s="233"/>
      <c r="D89" s="233"/>
      <c r="E89" s="233"/>
      <c r="F89" s="233"/>
      <c r="G89" s="233"/>
      <c r="H89" s="233"/>
      <c r="I89" s="233"/>
      <c r="J89" s="233"/>
      <c r="K89" s="233"/>
      <c r="L89" s="406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</row>
    <row r="90" spans="1:59" s="4" customFormat="1" ht="19.5" customHeight="1">
      <c r="A90" s="402" t="s">
        <v>3871</v>
      </c>
      <c r="B90" s="403"/>
      <c r="C90" s="403"/>
      <c r="D90" s="404"/>
      <c r="E90" s="400"/>
      <c r="F90" s="405"/>
      <c r="G90" s="403"/>
      <c r="H90" s="403"/>
      <c r="I90" s="403"/>
      <c r="J90" s="403"/>
      <c r="K90" s="403"/>
      <c r="L90" s="404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</row>
    <row r="91" spans="1:59">
      <c r="A91" s="320"/>
      <c r="B91" s="320"/>
      <c r="C91" s="320"/>
      <c r="D91" s="320"/>
      <c r="E91" s="320"/>
      <c r="F91" s="320"/>
      <c r="G91" s="320"/>
      <c r="H91" s="320"/>
      <c r="I91" s="320"/>
      <c r="J91" s="320"/>
      <c r="K91" s="320"/>
      <c r="L91" s="320"/>
      <c r="M91" s="320"/>
    </row>
    <row r="93" spans="1:59" s="4" customFormat="1">
      <c r="A93" s="2"/>
      <c r="B93" s="2"/>
      <c r="C93" s="3"/>
      <c r="D93" s="3"/>
      <c r="E93" s="3"/>
      <c r="F93" s="2"/>
      <c r="G93" s="2"/>
      <c r="H93" s="2"/>
      <c r="I93" s="2"/>
      <c r="J93" s="2"/>
      <c r="K93" s="320" t="s">
        <v>3597</v>
      </c>
      <c r="L93" s="320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</row>
    <row r="94" spans="1:59" s="4" customFormat="1">
      <c r="A94" s="2"/>
      <c r="B94" s="2"/>
      <c r="C94" s="3"/>
      <c r="D94" s="3"/>
      <c r="E94" s="3"/>
      <c r="F94" s="2"/>
      <c r="G94" s="2"/>
      <c r="H94" s="2"/>
      <c r="I94" s="2"/>
      <c r="J94" s="2"/>
      <c r="K94" s="339" t="s">
        <v>3598</v>
      </c>
      <c r="L94" s="339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</row>
    <row r="99" spans="1:59" s="4" customFormat="1">
      <c r="A99" s="2"/>
      <c r="B99" s="2"/>
      <c r="C99" s="3"/>
      <c r="D99" s="3"/>
      <c r="E99" s="3"/>
      <c r="F99" s="2"/>
      <c r="G99" s="2"/>
      <c r="H99" s="2"/>
      <c r="I99" s="2"/>
      <c r="J99" s="2"/>
      <c r="K99" s="320" t="s">
        <v>3599</v>
      </c>
      <c r="L99" s="320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</row>
    <row r="100" spans="1:59" s="4" customFormat="1">
      <c r="A100" s="2"/>
      <c r="B100" s="2"/>
      <c r="C100" s="3"/>
      <c r="D100" s="3"/>
      <c r="E100" s="3"/>
      <c r="F100" s="2"/>
      <c r="G100" s="2"/>
      <c r="H100" s="2"/>
      <c r="I100" s="2"/>
      <c r="J100" s="2"/>
      <c r="K100" s="320" t="s">
        <v>3600</v>
      </c>
      <c r="L100" s="32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</row>
    <row r="157" spans="3:59" s="2" customFormat="1" ht="17.25" customHeight="1">
      <c r="C157" s="3"/>
      <c r="D157" s="3"/>
      <c r="E157" s="3"/>
      <c r="M157" s="4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</row>
    <row r="158" spans="3:59" s="2" customFormat="1" ht="17.25" customHeight="1">
      <c r="C158" s="3"/>
      <c r="D158" s="3"/>
      <c r="E158" s="3"/>
      <c r="M158" s="4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</row>
    <row r="161" spans="3:59" s="2" customFormat="1" ht="15" customHeight="1">
      <c r="C161" s="3"/>
      <c r="D161" s="3"/>
      <c r="E161" s="3"/>
      <c r="M161" s="4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</row>
    <row r="163" spans="3:59" s="2" customFormat="1" ht="15" customHeight="1">
      <c r="C163" s="3"/>
      <c r="D163" s="3"/>
      <c r="E163" s="3"/>
      <c r="M163" s="4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</row>
    <row r="323" spans="3:59" s="2" customFormat="1" ht="15" customHeight="1">
      <c r="C323" s="3"/>
      <c r="D323" s="3"/>
      <c r="E323" s="3"/>
      <c r="M323" s="4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</row>
    <row r="346" spans="3:59" s="2" customFormat="1" ht="15" customHeight="1">
      <c r="C346" s="3"/>
      <c r="D346" s="3"/>
      <c r="E346" s="3"/>
      <c r="M346" s="4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</row>
  </sheetData>
  <autoFilter ref="A5:O61" xr:uid="{00000000-0009-0000-0000-000008000000}">
    <filterColumn colId="2">
      <filters>
        <filter val="JENIS IZIN"/>
        <filter val="Kabupaten Agam"/>
        <filter val="Kabupaten Dharmasraya"/>
        <filter val="Kabupaten Limapuluh Kota"/>
        <filter val="Kabupaten Padang Pariaman"/>
        <filter val="Kabupaten Pasaman Barat"/>
        <filter val="SIP"/>
        <filter val="SIP Gali"/>
      </filters>
    </filterColumn>
  </autoFilter>
  <mergeCells count="55">
    <mergeCell ref="A77:L77"/>
    <mergeCell ref="A80:L80"/>
    <mergeCell ref="A84:L84"/>
    <mergeCell ref="K100:L100"/>
    <mergeCell ref="A39:L39"/>
    <mergeCell ref="A50:L50"/>
    <mergeCell ref="A52:L52"/>
    <mergeCell ref="A58:L58"/>
    <mergeCell ref="A87:L87"/>
    <mergeCell ref="A88:L88"/>
    <mergeCell ref="A90:L90"/>
    <mergeCell ref="A91:M91"/>
    <mergeCell ref="K93:L93"/>
    <mergeCell ref="K94:L94"/>
    <mergeCell ref="K99:L99"/>
    <mergeCell ref="A89:L89"/>
    <mergeCell ref="A63:L63"/>
    <mergeCell ref="A64:L64"/>
    <mergeCell ref="A75:L75"/>
    <mergeCell ref="J37:J38"/>
    <mergeCell ref="A30:L30"/>
    <mergeCell ref="A32:L32"/>
    <mergeCell ref="A34:L34"/>
    <mergeCell ref="A19:L19"/>
    <mergeCell ref="K5:K6"/>
    <mergeCell ref="L37:L38"/>
    <mergeCell ref="A23:L23"/>
    <mergeCell ref="A25:L25"/>
    <mergeCell ref="A27:L27"/>
    <mergeCell ref="A36:L36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L5:L6"/>
    <mergeCell ref="K37:K38"/>
    <mergeCell ref="A7:L7"/>
    <mergeCell ref="A1:L2"/>
    <mergeCell ref="A3:L3"/>
    <mergeCell ref="A4:L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conditionalFormatting sqref="L21">
    <cfRule type="colorScale" priority="1">
      <colorScale>
        <cfvo type="min"/>
        <cfvo type="max"/>
        <color rgb="FFFF7128"/>
        <color rgb="FFFFEF9C"/>
      </colorScale>
    </cfRule>
  </conditionalFormatting>
  <printOptions verticalCentered="1"/>
  <pageMargins left="1.2" right="0.69930555555555596" top="0.75" bottom="0.75" header="0.3" footer="0.3"/>
  <pageSetup paperSize="9" scale="5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3</vt:i4>
      </vt:variant>
    </vt:vector>
  </HeadingPairs>
  <TitlesOfParts>
    <vt:vector size="18" baseType="lpstr">
      <vt:lpstr>2020 khusus SIPA</vt:lpstr>
      <vt:lpstr>2020 khusus SIP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Rekomtek Badan Geologi</vt:lpstr>
      <vt:lpstr>Grafik Rekomen Teknis PAT2020</vt:lpstr>
      <vt:lpstr>Grafik Rekomen Teknis 2021</vt:lpstr>
      <vt:lpstr>Pie Chart Air Tanah</vt:lpstr>
      <vt:lpstr>'2020'!Print_Area</vt:lpstr>
      <vt:lpstr>'2020 khusus SIP'!Print_Area</vt:lpstr>
      <vt:lpstr>'2020 khusus SIP'!Print_Titles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Jordi</dc:creator>
  <cp:lastModifiedBy>Dian Hadiyansyah</cp:lastModifiedBy>
  <cp:lastPrinted>2023-03-16T06:34:12Z</cp:lastPrinted>
  <dcterms:created xsi:type="dcterms:W3CDTF">2020-01-10T08:29:00Z</dcterms:created>
  <dcterms:modified xsi:type="dcterms:W3CDTF">2024-08-30T01:57:32Z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1033-11.2.0.9937</vt:lpwstr>
  </property>
</Properties>
</file>