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asli" sheetId="1" r:id="rId1"/>
    <sheet name="Cetak" sheetId="2" r:id="rId2"/>
    <sheet name="Sheet3" sheetId="3" r:id="rId3"/>
  </sheets>
  <definedNames>
    <definedName name="_xlnm.Print_Area" localSheetId="1">Cetak!$B$1:$J$62</definedName>
  </definedNames>
  <calcPr calcId="124519"/>
</workbook>
</file>

<file path=xl/calcChain.xml><?xml version="1.0" encoding="utf-8"?>
<calcChain xmlns="http://schemas.openxmlformats.org/spreadsheetml/2006/main">
  <c r="J50" i="2"/>
  <c r="J51" s="1"/>
  <c r="J42"/>
  <c r="J39"/>
  <c r="J38"/>
  <c r="J30"/>
  <c r="J23"/>
  <c r="J15"/>
  <c r="J11"/>
  <c r="I42"/>
  <c r="I11"/>
  <c r="I15" s="1"/>
  <c r="I50"/>
  <c r="I38"/>
  <c r="I39" s="1"/>
  <c r="I30"/>
  <c r="I23"/>
  <c r="I73" i="1"/>
  <c r="I74" s="1"/>
  <c r="L75" s="1"/>
  <c r="J73"/>
  <c r="J74" s="1"/>
  <c r="J53"/>
  <c r="J52"/>
  <c r="I52"/>
  <c r="I53" s="1"/>
  <c r="J41"/>
  <c r="J43" s="1"/>
  <c r="I41"/>
  <c r="J32"/>
  <c r="J33" s="1"/>
  <c r="I33"/>
  <c r="J24"/>
  <c r="I12"/>
  <c r="I24" s="1"/>
  <c r="I51" i="2" l="1"/>
  <c r="J32"/>
  <c r="I32"/>
  <c r="I43" i="1"/>
  <c r="I66" i="2" l="1"/>
  <c r="I89" i="1"/>
  <c r="L43"/>
</calcChain>
</file>

<file path=xl/sharedStrings.xml><?xml version="1.0" encoding="utf-8"?>
<sst xmlns="http://schemas.openxmlformats.org/spreadsheetml/2006/main" count="143" uniqueCount="80">
  <si>
    <t>Lampiran 1d</t>
  </si>
  <si>
    <t xml:space="preserve">NERACA </t>
  </si>
  <si>
    <t>PEMERINTAH PROVINSI SUMATERA BARAT</t>
  </si>
  <si>
    <t>DINAS PERHUBUNGAN KOMINFO</t>
  </si>
  <si>
    <t>PER 30 JUNI 2016 DAN 31 DESEMBER 2015 ( Audited )</t>
  </si>
  <si>
    <t>URAIAN</t>
  </si>
  <si>
    <t>2015 ( Audited )</t>
  </si>
  <si>
    <t>ASET</t>
  </si>
  <si>
    <t>ASET LANCAR</t>
  </si>
  <si>
    <t>Kas dan Setara Kas</t>
  </si>
  <si>
    <t>-</t>
  </si>
  <si>
    <t>Kas di Bendahara Penerimaan</t>
  </si>
  <si>
    <t>Kas di Bendahara Pengeluaran</t>
  </si>
  <si>
    <t>Kas di BLUD</t>
  </si>
  <si>
    <t>Setara Kas</t>
  </si>
  <si>
    <t>Piutang Pendapatan</t>
  </si>
  <si>
    <t>Piutang pajak Daerah</t>
  </si>
  <si>
    <t>Piutang Retribusi</t>
  </si>
  <si>
    <t>Penyisihan Piutang</t>
  </si>
  <si>
    <t>Penyisihan Piutang Pendapatan</t>
  </si>
  <si>
    <t>Beban dibayar dimuka</t>
  </si>
  <si>
    <t>Persediaan</t>
  </si>
  <si>
    <t>Jumlah Aset Lancar</t>
  </si>
  <si>
    <t>ASET TETAP</t>
  </si>
  <si>
    <t>Tanah</t>
  </si>
  <si>
    <t>Peralatan Mesin</t>
  </si>
  <si>
    <t>Gedung dan Bangunan</t>
  </si>
  <si>
    <t>Jalan, irigasi, Jaringan</t>
  </si>
  <si>
    <t>Aset Tetap Lainnya</t>
  </si>
  <si>
    <t>Konstruksi Dalam Pengerjaan</t>
  </si>
  <si>
    <t xml:space="preserve">Akumulasi Penyusutan </t>
  </si>
  <si>
    <t>Jumlah Aset Tetap</t>
  </si>
  <si>
    <t>ASET LAINNYA</t>
  </si>
  <si>
    <t>Aset Tidak Berwujud</t>
  </si>
  <si>
    <t>Akumulasi Amortisasi Aset Tidak Berwujud</t>
  </si>
  <si>
    <t>Aset Tidak Bermanfaat</t>
  </si>
  <si>
    <t>Akumulasi Aset Tidak Bermanfaat</t>
  </si>
  <si>
    <t>Aset Dimanfaatkan Pihak Lain</t>
  </si>
  <si>
    <t>Akumulasi Aset Dimanfaatkan Pihak Lain</t>
  </si>
  <si>
    <t>Jumlah Aset Lainnya</t>
  </si>
  <si>
    <t>JUMLAH ASET</t>
  </si>
  <si>
    <t>KEWAJIBAN</t>
  </si>
  <si>
    <t>KEWAJIBAN JANGKA PENDEK</t>
  </si>
  <si>
    <t>Utang Perhitungan Pihak Ketiga ( PFK )</t>
  </si>
  <si>
    <t>Pendapatan diterima Dimuka</t>
  </si>
  <si>
    <t>Utang Belanja</t>
  </si>
  <si>
    <t>Utang Belanja Pegawai</t>
  </si>
  <si>
    <t>Utang Belanja Barang dan Jasa</t>
  </si>
  <si>
    <t>Utang Jangka Pendek Lainnya</t>
  </si>
  <si>
    <t>Jumlah Kewajiban Jangka Pendek</t>
  </si>
  <si>
    <t>JUMLAH KEWAJIBAN</t>
  </si>
  <si>
    <t>EKUITAS</t>
  </si>
  <si>
    <t>Ekuitas</t>
  </si>
  <si>
    <t>Surplus/Defisit-LO</t>
  </si>
  <si>
    <t>Ekuitas SAL</t>
  </si>
  <si>
    <t>Perubahan SAL</t>
  </si>
  <si>
    <t>Surplus/Defisit - LRA</t>
  </si>
  <si>
    <t>Ekuitas untuk dikonsolidasikan</t>
  </si>
  <si>
    <t>RK PPKD</t>
  </si>
  <si>
    <t>Ekuitas Dana Lancar</t>
  </si>
  <si>
    <t>Surplus/Defisit</t>
  </si>
  <si>
    <t>Pendapatan yang ditangguhkan</t>
  </si>
  <si>
    <t>Cadangan Piutang</t>
  </si>
  <si>
    <t>Cadangan Persediaan</t>
  </si>
  <si>
    <t>Dana yg harus disediakan utk pemby. Utang jk. Pendek</t>
  </si>
  <si>
    <t>Ekuitas Dana Investasi</t>
  </si>
  <si>
    <t xml:space="preserve">Diinvestasikan dalam Aset Tetap </t>
  </si>
  <si>
    <t xml:space="preserve">Diinvestasikan dalam Aset Lainnya </t>
  </si>
  <si>
    <t>Jumlah Ekuitas</t>
  </si>
  <si>
    <t>JUMLAH KEWAJIBAN DAN EKUITAS</t>
  </si>
  <si>
    <t>KEPALA DINAS PERHUBUNGAN KOMINFO</t>
  </si>
  <si>
    <t>PROVINSI SUMATERA BARAT</t>
  </si>
  <si>
    <t>AMRAN, SE, MM</t>
  </si>
  <si>
    <t>NIP : 19580620 199112 1 002</t>
  </si>
  <si>
    <t>Padang,        Januari 2017</t>
  </si>
  <si>
    <t>KEPALA DINAS PERHUBUNGAN</t>
  </si>
  <si>
    <t>Padang,        Januari 2018</t>
  </si>
  <si>
    <t>PER 31 DESEMBER 2017 DAN 2016</t>
  </si>
  <si>
    <t>Aset Tidak Bermamfaat</t>
  </si>
  <si>
    <t>DINAS PERHUBUNGAN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</si>
</sst>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ndara"/>
      <family val="2"/>
    </font>
    <font>
      <b/>
      <sz val="16"/>
      <name val="Candara"/>
      <family val="2"/>
    </font>
    <font>
      <sz val="14"/>
      <name val="Candara"/>
      <family val="2"/>
    </font>
    <font>
      <b/>
      <sz val="13"/>
      <name val="Candara"/>
      <family val="2"/>
    </font>
    <font>
      <sz val="13"/>
      <name val="Candara"/>
      <family val="2"/>
    </font>
    <font>
      <b/>
      <sz val="11"/>
      <name val="Candara"/>
      <family val="2"/>
    </font>
    <font>
      <sz val="11"/>
      <color rgb="FFFF0000"/>
      <name val="Candara"/>
      <family val="2"/>
    </font>
    <font>
      <sz val="12"/>
      <name val="Candara"/>
      <family val="2"/>
    </font>
    <font>
      <u val="singleAccounting"/>
      <sz val="12"/>
      <name val="Candara"/>
      <family val="2"/>
    </font>
    <font>
      <sz val="13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164" fontId="6" fillId="2" borderId="11" xfId="2" applyNumberFormat="1" applyFont="1" applyFill="1" applyBorder="1"/>
    <xf numFmtId="0" fontId="6" fillId="2" borderId="8" xfId="0" quotePrefix="1" applyFont="1" applyFill="1" applyBorder="1"/>
    <xf numFmtId="0" fontId="5" fillId="2" borderId="11" xfId="0" applyFont="1" applyFill="1" applyBorder="1"/>
    <xf numFmtId="0" fontId="6" fillId="2" borderId="8" xfId="0" applyFont="1" applyFill="1" applyBorder="1"/>
    <xf numFmtId="164" fontId="5" fillId="2" borderId="11" xfId="2" applyNumberFormat="1" applyFont="1" applyFill="1" applyBorder="1"/>
    <xf numFmtId="0" fontId="7" fillId="2" borderId="0" xfId="0" applyFont="1" applyFill="1"/>
    <xf numFmtId="0" fontId="6" fillId="2" borderId="11" xfId="0" applyFont="1" applyFill="1" applyBorder="1"/>
    <xf numFmtId="0" fontId="6" fillId="2" borderId="0" xfId="0" applyFont="1" applyFill="1" applyBorder="1"/>
    <xf numFmtId="0" fontId="6" fillId="2" borderId="6" xfId="0" applyFont="1" applyFill="1" applyBorder="1"/>
    <xf numFmtId="164" fontId="5" fillId="2" borderId="7" xfId="2" applyNumberFormat="1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164" fontId="5" fillId="2" borderId="15" xfId="2" applyNumberFormat="1" applyFont="1" applyFill="1" applyBorder="1"/>
    <xf numFmtId="0" fontId="5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164" fontId="5" fillId="2" borderId="16" xfId="2" applyNumberFormat="1" applyFont="1" applyFill="1" applyBorder="1"/>
    <xf numFmtId="0" fontId="5" fillId="2" borderId="7" xfId="0" applyFont="1" applyFill="1" applyBorder="1"/>
    <xf numFmtId="0" fontId="5" fillId="2" borderId="5" xfId="0" applyFont="1" applyFill="1" applyBorder="1"/>
    <xf numFmtId="164" fontId="6" fillId="2" borderId="7" xfId="2" applyNumberFormat="1" applyFont="1" applyFill="1" applyBorder="1"/>
    <xf numFmtId="43" fontId="2" fillId="2" borderId="0" xfId="0" applyNumberFormat="1" applyFont="1" applyFill="1"/>
    <xf numFmtId="0" fontId="8" fillId="2" borderId="0" xfId="0" applyFont="1" applyFill="1"/>
    <xf numFmtId="164" fontId="2" fillId="2" borderId="0" xfId="2" applyNumberFormat="1" applyFont="1" applyFill="1"/>
    <xf numFmtId="164" fontId="9" fillId="2" borderId="0" xfId="2" applyNumberFormat="1" applyFont="1" applyFill="1" applyAlignment="1">
      <alignment horizontal="center"/>
    </xf>
    <xf numFmtId="164" fontId="9" fillId="2" borderId="0" xfId="2" applyNumberFormat="1" applyFont="1" applyFill="1"/>
    <xf numFmtId="43" fontId="0" fillId="0" borderId="0" xfId="1" applyFont="1"/>
    <xf numFmtId="43" fontId="11" fillId="0" borderId="0" xfId="1" applyFont="1"/>
    <xf numFmtId="43" fontId="11" fillId="0" borderId="11" xfId="1" applyFont="1" applyBorder="1"/>
    <xf numFmtId="164" fontId="2" fillId="2" borderId="0" xfId="0" applyNumberFormat="1" applyFont="1" applyFill="1"/>
    <xf numFmtId="164" fontId="8" fillId="2" borderId="0" xfId="0" applyNumberFormat="1" applyFont="1" applyFill="1"/>
    <xf numFmtId="164" fontId="5" fillId="2" borderId="15" xfId="2" applyNumberFormat="1" applyFont="1" applyFill="1" applyBorder="1" applyAlignment="1">
      <alignment horizontal="center" vertical="center"/>
    </xf>
    <xf numFmtId="164" fontId="5" fillId="2" borderId="16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center"/>
    </xf>
    <xf numFmtId="164" fontId="10" fillId="2" borderId="0" xfId="2" applyNumberFormat="1" applyFont="1" applyFill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85"/>
  <sheetViews>
    <sheetView workbookViewId="0">
      <selection activeCell="G14" sqref="G14"/>
    </sheetView>
  </sheetViews>
  <sheetFormatPr defaultRowHeight="15"/>
  <cols>
    <col min="1" max="1" width="9.140625" style="1"/>
    <col min="2" max="2" width="2.28515625" style="1" customWidth="1"/>
    <col min="3" max="3" width="39.42578125" style="1" customWidth="1"/>
    <col min="4" max="4" width="2.7109375" style="1" customWidth="1"/>
    <col min="5" max="5" width="3.28515625" style="1" customWidth="1"/>
    <col min="6" max="7" width="3" style="1" customWidth="1"/>
    <col min="8" max="8" width="11.28515625" style="1" customWidth="1"/>
    <col min="9" max="9" width="25.42578125" style="1" customWidth="1"/>
    <col min="10" max="10" width="24.85546875" style="1" customWidth="1"/>
    <col min="11" max="11" width="9.140625" style="1"/>
    <col min="12" max="12" width="20.5703125" style="1" bestFit="1" customWidth="1"/>
    <col min="13" max="16384" width="9.140625" style="1"/>
  </cols>
  <sheetData>
    <row r="1" spans="2:10">
      <c r="J1" s="2" t="s">
        <v>0</v>
      </c>
    </row>
    <row r="2" spans="2:10" ht="21"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2:10" ht="21"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2:10" ht="21">
      <c r="B4" s="48" t="s">
        <v>3</v>
      </c>
      <c r="C4" s="48"/>
      <c r="D4" s="48"/>
      <c r="E4" s="48"/>
      <c r="F4" s="48"/>
      <c r="G4" s="48"/>
      <c r="H4" s="48"/>
      <c r="I4" s="48"/>
      <c r="J4" s="48"/>
    </row>
    <row r="5" spans="2:10" ht="21">
      <c r="B5" s="48" t="s">
        <v>1</v>
      </c>
      <c r="C5" s="48"/>
      <c r="D5" s="48"/>
      <c r="E5" s="48"/>
      <c r="F5" s="48"/>
      <c r="G5" s="48"/>
      <c r="H5" s="48"/>
      <c r="I5" s="48"/>
      <c r="J5" s="48"/>
    </row>
    <row r="6" spans="2:10" ht="21">
      <c r="B6" s="48" t="s">
        <v>4</v>
      </c>
      <c r="C6" s="48"/>
      <c r="D6" s="48"/>
      <c r="E6" s="48"/>
      <c r="F6" s="48"/>
      <c r="G6" s="48"/>
      <c r="H6" s="48"/>
      <c r="I6" s="48"/>
      <c r="J6" s="48"/>
    </row>
    <row r="8" spans="2:10" ht="18.75">
      <c r="B8" s="49" t="s">
        <v>5</v>
      </c>
      <c r="C8" s="50"/>
      <c r="D8" s="3"/>
      <c r="E8" s="3"/>
      <c r="F8" s="3"/>
      <c r="G8" s="3"/>
      <c r="H8" s="4"/>
      <c r="I8" s="5">
        <v>2016</v>
      </c>
      <c r="J8" s="5" t="s">
        <v>6</v>
      </c>
    </row>
    <row r="9" spans="2:10">
      <c r="B9" s="6"/>
      <c r="C9" s="7"/>
      <c r="D9" s="7"/>
      <c r="E9" s="7"/>
      <c r="F9" s="7"/>
      <c r="G9" s="7"/>
      <c r="H9" s="8"/>
      <c r="I9" s="9"/>
      <c r="J9" s="9"/>
    </row>
    <row r="10" spans="2:10" ht="17.25">
      <c r="B10" s="10" t="s">
        <v>7</v>
      </c>
      <c r="C10" s="11"/>
      <c r="D10" s="11"/>
      <c r="E10" s="11"/>
      <c r="F10" s="11"/>
      <c r="G10" s="11"/>
      <c r="H10" s="12"/>
      <c r="I10" s="13"/>
      <c r="J10" s="13"/>
    </row>
    <row r="11" spans="2:10" ht="17.25">
      <c r="B11" s="10" t="s">
        <v>8</v>
      </c>
      <c r="C11" s="11"/>
      <c r="D11" s="11"/>
      <c r="E11" s="11"/>
      <c r="F11" s="11"/>
      <c r="G11" s="11"/>
      <c r="H11" s="12"/>
      <c r="I11" s="13"/>
      <c r="J11" s="13"/>
    </row>
    <row r="12" spans="2:10" ht="17.25">
      <c r="B12" s="10" t="s">
        <v>9</v>
      </c>
      <c r="C12" s="11"/>
      <c r="D12" s="11"/>
      <c r="E12" s="11"/>
      <c r="F12" s="11"/>
      <c r="G12" s="11"/>
      <c r="H12" s="12"/>
      <c r="I12" s="13">
        <f>I13+I14+I15+I16</f>
        <v>0</v>
      </c>
      <c r="J12" s="13"/>
    </row>
    <row r="13" spans="2:10" ht="17.25">
      <c r="B13" s="14" t="s">
        <v>10</v>
      </c>
      <c r="C13" s="11" t="s">
        <v>11</v>
      </c>
      <c r="D13" s="11"/>
      <c r="E13" s="11"/>
      <c r="F13" s="11"/>
      <c r="G13" s="11"/>
      <c r="H13" s="12"/>
      <c r="I13" s="13">
        <v>0</v>
      </c>
      <c r="J13" s="13">
        <v>0</v>
      </c>
    </row>
    <row r="14" spans="2:10" ht="17.25">
      <c r="B14" s="14" t="s">
        <v>10</v>
      </c>
      <c r="C14" s="11" t="s">
        <v>12</v>
      </c>
      <c r="D14" s="11"/>
      <c r="E14" s="11"/>
      <c r="F14" s="11"/>
      <c r="G14" s="11"/>
      <c r="H14" s="12"/>
      <c r="I14" s="13">
        <v>0</v>
      </c>
      <c r="J14" s="13">
        <v>0</v>
      </c>
    </row>
    <row r="15" spans="2:10" ht="17.25">
      <c r="B15" s="14" t="s">
        <v>10</v>
      </c>
      <c r="C15" s="11" t="s">
        <v>13</v>
      </c>
      <c r="D15" s="11"/>
      <c r="E15" s="11"/>
      <c r="F15" s="11"/>
      <c r="G15" s="11"/>
      <c r="H15" s="12"/>
      <c r="I15" s="13">
        <v>0</v>
      </c>
      <c r="J15" s="13">
        <v>0</v>
      </c>
    </row>
    <row r="16" spans="2:10" ht="17.25">
      <c r="B16" s="14" t="s">
        <v>10</v>
      </c>
      <c r="C16" s="11" t="s">
        <v>14</v>
      </c>
      <c r="D16" s="11"/>
      <c r="E16" s="11"/>
      <c r="F16" s="11"/>
      <c r="G16" s="11"/>
      <c r="H16" s="12"/>
      <c r="I16" s="13">
        <v>0</v>
      </c>
      <c r="J16" s="13">
        <v>0</v>
      </c>
    </row>
    <row r="17" spans="2:19" ht="17.25">
      <c r="B17" s="10" t="s">
        <v>15</v>
      </c>
      <c r="C17" s="11"/>
      <c r="D17" s="11"/>
      <c r="E17" s="11"/>
      <c r="F17" s="11"/>
      <c r="G17" s="11"/>
      <c r="H17" s="12"/>
      <c r="I17" s="13"/>
      <c r="J17" s="13"/>
    </row>
    <row r="18" spans="2:19" ht="17.25">
      <c r="B18" s="14" t="s">
        <v>10</v>
      </c>
      <c r="C18" s="11" t="s">
        <v>16</v>
      </c>
      <c r="D18" s="11"/>
      <c r="E18" s="11"/>
      <c r="F18" s="11"/>
      <c r="G18" s="11"/>
      <c r="H18" s="12"/>
      <c r="I18" s="13">
        <v>0</v>
      </c>
      <c r="J18" s="13">
        <v>0</v>
      </c>
    </row>
    <row r="19" spans="2:19" ht="17.25">
      <c r="B19" s="14" t="s">
        <v>10</v>
      </c>
      <c r="C19" s="11" t="s">
        <v>17</v>
      </c>
      <c r="D19" s="11"/>
      <c r="E19" s="11"/>
      <c r="F19" s="11"/>
      <c r="G19" s="11"/>
      <c r="H19" s="12"/>
      <c r="I19" s="13">
        <v>0</v>
      </c>
      <c r="J19" s="13">
        <v>0</v>
      </c>
    </row>
    <row r="20" spans="2:19" ht="17.25">
      <c r="B20" s="10" t="s">
        <v>18</v>
      </c>
      <c r="C20" s="11"/>
      <c r="D20" s="11"/>
      <c r="E20" s="11"/>
      <c r="F20" s="11"/>
      <c r="G20" s="11"/>
      <c r="H20" s="12"/>
      <c r="I20" s="13"/>
      <c r="J20" s="13"/>
    </row>
    <row r="21" spans="2:19" ht="17.25">
      <c r="B21" s="14" t="s">
        <v>10</v>
      </c>
      <c r="C21" s="11" t="s">
        <v>19</v>
      </c>
      <c r="D21" s="11"/>
      <c r="E21" s="11"/>
      <c r="F21" s="11"/>
      <c r="G21" s="11"/>
      <c r="H21" s="12"/>
      <c r="I21" s="13">
        <v>0</v>
      </c>
      <c r="J21" s="13">
        <v>0</v>
      </c>
    </row>
    <row r="22" spans="2:19" ht="17.25">
      <c r="B22" s="15" t="s">
        <v>20</v>
      </c>
      <c r="C22" s="16"/>
      <c r="D22" s="11"/>
      <c r="E22" s="11"/>
      <c r="F22" s="11"/>
      <c r="G22" s="11"/>
      <c r="H22" s="12"/>
      <c r="I22" s="13">
        <v>0</v>
      </c>
      <c r="J22" s="13">
        <v>0</v>
      </c>
    </row>
    <row r="23" spans="2:19" ht="17.25">
      <c r="B23" s="15" t="s">
        <v>21</v>
      </c>
      <c r="C23" s="16"/>
      <c r="D23" s="11"/>
      <c r="E23" s="11"/>
      <c r="F23" s="11"/>
      <c r="G23" s="11"/>
      <c r="H23" s="12"/>
      <c r="I23" s="42">
        <v>162213350</v>
      </c>
      <c r="J23" s="13">
        <v>183929850</v>
      </c>
    </row>
    <row r="24" spans="2:19" ht="17.25">
      <c r="B24" s="51" t="s">
        <v>22</v>
      </c>
      <c r="C24" s="52"/>
      <c r="D24" s="11"/>
      <c r="E24" s="11"/>
      <c r="F24" s="11"/>
      <c r="G24" s="11"/>
      <c r="H24" s="12"/>
      <c r="I24" s="17">
        <f>SUM(I12+I17+I20+I22+I23)</f>
        <v>162213350</v>
      </c>
      <c r="J24" s="17">
        <f>SUM(J12+J17+J20+J22+J23)</f>
        <v>183929850</v>
      </c>
    </row>
    <row r="25" spans="2:19" ht="17.25">
      <c r="B25" s="15" t="s">
        <v>23</v>
      </c>
      <c r="C25" s="16"/>
      <c r="D25" s="11"/>
      <c r="E25" s="11"/>
      <c r="F25" s="11"/>
      <c r="G25" s="11"/>
      <c r="H25" s="12"/>
      <c r="I25" s="17"/>
      <c r="J25" s="17"/>
    </row>
    <row r="26" spans="2:19" ht="17.25">
      <c r="B26" s="16" t="s">
        <v>24</v>
      </c>
      <c r="C26" s="11"/>
      <c r="D26" s="11"/>
      <c r="E26" s="11"/>
      <c r="F26" s="11"/>
      <c r="G26" s="11"/>
      <c r="H26" s="12"/>
      <c r="I26" s="13">
        <v>23097826466.200001</v>
      </c>
      <c r="J26" s="13">
        <v>49808026924.199997</v>
      </c>
      <c r="S26" s="18"/>
    </row>
    <row r="27" spans="2:19" ht="17.25">
      <c r="B27" s="19" t="s">
        <v>25</v>
      </c>
      <c r="C27" s="16"/>
      <c r="D27" s="11"/>
      <c r="E27" s="11"/>
      <c r="F27" s="11"/>
      <c r="G27" s="11"/>
      <c r="H27" s="12"/>
      <c r="I27" s="13">
        <v>10207799399</v>
      </c>
      <c r="J27" s="13">
        <v>10080168399</v>
      </c>
    </row>
    <row r="28" spans="2:19" ht="17.25">
      <c r="B28" s="19" t="s">
        <v>26</v>
      </c>
      <c r="C28" s="16"/>
      <c r="D28" s="11"/>
      <c r="E28" s="11"/>
      <c r="F28" s="11"/>
      <c r="G28" s="11"/>
      <c r="H28" s="12"/>
      <c r="I28" s="13">
        <v>14090288392</v>
      </c>
      <c r="J28" s="13">
        <v>10739962292</v>
      </c>
      <c r="L28"/>
    </row>
    <row r="29" spans="2:19" ht="17.25">
      <c r="B29" s="19" t="s">
        <v>27</v>
      </c>
      <c r="C29" s="16"/>
      <c r="D29" s="11"/>
      <c r="E29" s="11"/>
      <c r="F29" s="11"/>
      <c r="G29" s="11"/>
      <c r="H29" s="12"/>
      <c r="I29" s="13">
        <v>0</v>
      </c>
      <c r="J29" s="13">
        <v>0</v>
      </c>
    </row>
    <row r="30" spans="2:19" ht="17.25">
      <c r="B30" s="19" t="s">
        <v>28</v>
      </c>
      <c r="C30" s="16"/>
      <c r="D30" s="11"/>
      <c r="E30" s="11"/>
      <c r="F30" s="11"/>
      <c r="G30" s="11"/>
      <c r="H30" s="12"/>
      <c r="I30" s="13">
        <v>194853500</v>
      </c>
      <c r="J30" s="13">
        <v>194853500</v>
      </c>
    </row>
    <row r="31" spans="2:19" ht="17.25">
      <c r="B31" s="19" t="s">
        <v>29</v>
      </c>
      <c r="C31" s="16"/>
      <c r="D31" s="11"/>
      <c r="E31" s="11"/>
      <c r="F31" s="11"/>
      <c r="G31" s="11"/>
      <c r="H31" s="12"/>
      <c r="I31" s="13">
        <v>59060000</v>
      </c>
      <c r="J31" s="13">
        <v>1874808000</v>
      </c>
    </row>
    <row r="32" spans="2:19" ht="17.25">
      <c r="B32" s="19" t="s">
        <v>30</v>
      </c>
      <c r="C32" s="16"/>
      <c r="D32" s="11"/>
      <c r="E32" s="11"/>
      <c r="F32" s="11"/>
      <c r="G32" s="11"/>
      <c r="H32" s="12"/>
      <c r="I32" s="13">
        <v>-12165467110.809999</v>
      </c>
      <c r="J32" s="13">
        <f>-11183279723.21</f>
        <v>-11183279723.209999</v>
      </c>
      <c r="L32" s="41"/>
    </row>
    <row r="33" spans="2:12" ht="17.25">
      <c r="B33" s="51" t="s">
        <v>31</v>
      </c>
      <c r="C33" s="52"/>
      <c r="D33" s="11"/>
      <c r="E33" s="11"/>
      <c r="F33" s="11"/>
      <c r="G33" s="11"/>
      <c r="H33" s="12"/>
      <c r="I33" s="17">
        <f>SUM(I26:I32)</f>
        <v>35484360646.389999</v>
      </c>
      <c r="J33" s="17">
        <f>SUM(J26:J32)</f>
        <v>61514539391.989998</v>
      </c>
    </row>
    <row r="34" spans="2:12" ht="17.25">
      <c r="B34" s="15" t="s">
        <v>32</v>
      </c>
      <c r="C34" s="10"/>
      <c r="D34" s="11"/>
      <c r="E34" s="11"/>
      <c r="F34" s="11"/>
      <c r="G34" s="11"/>
      <c r="H34" s="12"/>
      <c r="I34" s="17"/>
      <c r="J34" s="17"/>
    </row>
    <row r="35" spans="2:12" ht="17.25">
      <c r="B35" s="15" t="s">
        <v>33</v>
      </c>
      <c r="C35" s="10"/>
      <c r="D35" s="11"/>
      <c r="E35" s="11"/>
      <c r="F35" s="11"/>
      <c r="G35" s="11"/>
      <c r="H35" s="12"/>
      <c r="I35" s="13">
        <v>1008242200</v>
      </c>
      <c r="J35" s="13">
        <v>2811512000</v>
      </c>
    </row>
    <row r="36" spans="2:12" ht="17.25">
      <c r="B36" s="15" t="s">
        <v>34</v>
      </c>
      <c r="C36" s="10"/>
      <c r="D36" s="11"/>
      <c r="E36" s="11"/>
      <c r="F36" s="11"/>
      <c r="G36" s="11"/>
      <c r="H36" s="12"/>
      <c r="I36" s="13">
        <v>-879248440</v>
      </c>
      <c r="J36" s="13">
        <v>-2642112000</v>
      </c>
    </row>
    <row r="37" spans="2:12" ht="17.25">
      <c r="B37" s="15" t="s">
        <v>35</v>
      </c>
      <c r="C37" s="10"/>
      <c r="D37" s="11"/>
      <c r="E37" s="11"/>
      <c r="F37" s="11"/>
      <c r="G37" s="11"/>
      <c r="H37" s="12"/>
      <c r="I37" s="13">
        <v>0</v>
      </c>
      <c r="J37" s="13">
        <v>223172125</v>
      </c>
    </row>
    <row r="38" spans="2:12" ht="17.25">
      <c r="B38" s="15" t="s">
        <v>36</v>
      </c>
      <c r="C38" s="10"/>
      <c r="D38" s="11"/>
      <c r="E38" s="11"/>
      <c r="F38" s="11"/>
      <c r="G38" s="11"/>
      <c r="H38" s="12"/>
      <c r="I38" s="13">
        <v>0</v>
      </c>
      <c r="J38" s="13">
        <v>-223172125</v>
      </c>
    </row>
    <row r="39" spans="2:12" ht="17.25">
      <c r="B39" s="15" t="s">
        <v>37</v>
      </c>
      <c r="C39" s="10"/>
      <c r="D39" s="11"/>
      <c r="E39" s="11"/>
      <c r="F39" s="11"/>
      <c r="G39" s="11"/>
      <c r="H39" s="12"/>
      <c r="I39" s="13">
        <v>465608000</v>
      </c>
      <c r="J39" s="13">
        <v>465608000</v>
      </c>
    </row>
    <row r="40" spans="2:12" ht="17.25">
      <c r="B40" s="15" t="s">
        <v>38</v>
      </c>
      <c r="C40" s="10"/>
      <c r="D40" s="11"/>
      <c r="E40" s="11"/>
      <c r="F40" s="11"/>
      <c r="G40" s="11"/>
      <c r="H40" s="12"/>
      <c r="I40" s="13">
        <v>-440000000</v>
      </c>
      <c r="J40" s="13">
        <v>-436508000</v>
      </c>
    </row>
    <row r="41" spans="2:12" ht="17.25">
      <c r="B41" s="53" t="s">
        <v>39</v>
      </c>
      <c r="C41" s="54"/>
      <c r="D41" s="20"/>
      <c r="E41" s="20"/>
      <c r="F41" s="20"/>
      <c r="G41" s="20"/>
      <c r="H41" s="21"/>
      <c r="I41" s="22">
        <f>SUM(I35:I40)</f>
        <v>154601760</v>
      </c>
      <c r="J41" s="22">
        <f>SUM(J35:J40)</f>
        <v>198500000</v>
      </c>
    </row>
    <row r="42" spans="2:12" ht="17.25">
      <c r="B42" s="23"/>
      <c r="C42" s="24"/>
      <c r="D42" s="25"/>
      <c r="E42" s="25"/>
      <c r="F42" s="25"/>
      <c r="G42" s="25"/>
      <c r="H42" s="26"/>
      <c r="I42" s="27"/>
      <c r="J42" s="27"/>
    </row>
    <row r="43" spans="2:12" ht="17.25">
      <c r="B43" s="28" t="s">
        <v>40</v>
      </c>
      <c r="C43" s="29"/>
      <c r="D43" s="30"/>
      <c r="E43" s="30"/>
      <c r="F43" s="30"/>
      <c r="G43" s="30"/>
      <c r="H43" s="31"/>
      <c r="I43" s="32">
        <f>I41+I33+I24</f>
        <v>35801175756.389999</v>
      </c>
      <c r="J43" s="32">
        <f>J41+J33+J24</f>
        <v>61896969241.989998</v>
      </c>
      <c r="L43" s="36">
        <f>I43-35801175756.39</f>
        <v>0</v>
      </c>
    </row>
    <row r="44" spans="2:12" ht="17.25">
      <c r="B44" s="33" t="s">
        <v>41</v>
      </c>
      <c r="C44" s="34"/>
      <c r="D44" s="20"/>
      <c r="E44" s="20"/>
      <c r="F44" s="20"/>
      <c r="G44" s="20"/>
      <c r="H44" s="21"/>
      <c r="I44" s="35"/>
      <c r="J44" s="35"/>
    </row>
    <row r="45" spans="2:12" ht="17.25">
      <c r="B45" s="15" t="s">
        <v>42</v>
      </c>
      <c r="C45" s="10"/>
      <c r="D45" s="11"/>
      <c r="E45" s="11"/>
      <c r="F45" s="11"/>
      <c r="G45" s="11"/>
      <c r="H45" s="12"/>
      <c r="I45" s="13"/>
      <c r="J45" s="13"/>
    </row>
    <row r="46" spans="2:12" ht="17.25">
      <c r="B46" s="19" t="s">
        <v>43</v>
      </c>
      <c r="C46" s="16"/>
      <c r="D46" s="11"/>
      <c r="E46" s="11"/>
      <c r="F46" s="11"/>
      <c r="G46" s="11"/>
      <c r="H46" s="12"/>
      <c r="I46" s="13">
        <v>0</v>
      </c>
      <c r="J46" s="13">
        <v>0</v>
      </c>
      <c r="L46" s="36"/>
    </row>
    <row r="47" spans="2:12" ht="17.25">
      <c r="B47" s="19" t="s">
        <v>44</v>
      </c>
      <c r="C47" s="16"/>
      <c r="D47" s="11"/>
      <c r="E47" s="11"/>
      <c r="F47" s="11"/>
      <c r="G47" s="11"/>
      <c r="H47" s="12"/>
      <c r="I47" s="13">
        <v>0</v>
      </c>
      <c r="J47" s="13">
        <v>0</v>
      </c>
    </row>
    <row r="48" spans="2:12" ht="17.25">
      <c r="B48" s="19" t="s">
        <v>45</v>
      </c>
      <c r="C48" s="16"/>
      <c r="D48" s="11"/>
      <c r="E48" s="11"/>
      <c r="F48" s="11"/>
      <c r="G48" s="11"/>
      <c r="H48" s="12"/>
      <c r="I48" s="13">
        <v>0</v>
      </c>
      <c r="J48" s="13">
        <v>0</v>
      </c>
    </row>
    <row r="49" spans="2:12" ht="17.25">
      <c r="B49" s="19" t="s">
        <v>46</v>
      </c>
      <c r="C49" s="16"/>
      <c r="D49" s="11"/>
      <c r="E49" s="11"/>
      <c r="F49" s="11"/>
      <c r="G49" s="11"/>
      <c r="H49" s="12"/>
      <c r="I49" s="13">
        <v>593956593</v>
      </c>
      <c r="J49" s="13">
        <v>616286100</v>
      </c>
    </row>
    <row r="50" spans="2:12" ht="17.25">
      <c r="B50" s="19" t="s">
        <v>47</v>
      </c>
      <c r="C50" s="16"/>
      <c r="D50" s="11"/>
      <c r="E50" s="11"/>
      <c r="F50" s="11"/>
      <c r="G50" s="11"/>
      <c r="H50" s="12"/>
      <c r="I50" s="13">
        <v>14988980</v>
      </c>
      <c r="J50" s="13">
        <v>3559400</v>
      </c>
    </row>
    <row r="51" spans="2:12" ht="17.25">
      <c r="B51" s="19" t="s">
        <v>48</v>
      </c>
      <c r="C51" s="16"/>
      <c r="D51" s="11"/>
      <c r="E51" s="11"/>
      <c r="F51" s="11"/>
      <c r="G51" s="11"/>
      <c r="H51" s="12"/>
      <c r="I51" s="13">
        <v>0</v>
      </c>
      <c r="J51" s="13">
        <v>0</v>
      </c>
    </row>
    <row r="52" spans="2:12" ht="17.25">
      <c r="B52" s="15" t="s">
        <v>49</v>
      </c>
      <c r="C52" s="16"/>
      <c r="D52" s="11"/>
      <c r="E52" s="11"/>
      <c r="F52" s="11"/>
      <c r="G52" s="11"/>
      <c r="H52" s="12"/>
      <c r="I52" s="17">
        <f>SUM(I46:I51)</f>
        <v>608945573</v>
      </c>
      <c r="J52" s="17">
        <f>SUM(J46:J51)</f>
        <v>619845500</v>
      </c>
    </row>
    <row r="53" spans="2:12" ht="17.25">
      <c r="B53" s="15" t="s">
        <v>50</v>
      </c>
      <c r="C53" s="16"/>
      <c r="D53" s="11"/>
      <c r="E53" s="11"/>
      <c r="F53" s="11"/>
      <c r="G53" s="11"/>
      <c r="H53" s="12"/>
      <c r="I53" s="17">
        <f>I52</f>
        <v>608945573</v>
      </c>
      <c r="J53" s="17">
        <f>J52</f>
        <v>619845500</v>
      </c>
    </row>
    <row r="54" spans="2:12" ht="17.25">
      <c r="B54" s="10" t="s">
        <v>51</v>
      </c>
      <c r="C54" s="11"/>
      <c r="D54" s="11"/>
      <c r="E54" s="11"/>
      <c r="F54" s="11"/>
      <c r="G54" s="11"/>
      <c r="H54" s="12"/>
      <c r="I54" s="13"/>
      <c r="J54" s="13"/>
    </row>
    <row r="55" spans="2:12" ht="17.25">
      <c r="B55" s="10" t="s">
        <v>51</v>
      </c>
      <c r="C55" s="11"/>
      <c r="D55" s="11"/>
      <c r="E55" s="11"/>
      <c r="F55" s="11"/>
      <c r="G55" s="11"/>
      <c r="H55" s="12"/>
      <c r="I55" s="13">
        <v>0</v>
      </c>
      <c r="J55" s="13"/>
    </row>
    <row r="56" spans="2:12" ht="17.25">
      <c r="B56" s="10" t="s">
        <v>52</v>
      </c>
      <c r="C56" s="11"/>
      <c r="D56" s="11"/>
      <c r="E56" s="11"/>
      <c r="F56" s="11"/>
      <c r="G56" s="11"/>
      <c r="H56" s="12"/>
      <c r="I56" s="13">
        <v>0</v>
      </c>
      <c r="J56" s="13"/>
    </row>
    <row r="57" spans="2:12" ht="17.25">
      <c r="B57" s="14" t="s">
        <v>10</v>
      </c>
      <c r="C57" s="11" t="s">
        <v>52</v>
      </c>
      <c r="D57" s="11"/>
      <c r="E57" s="11"/>
      <c r="F57" s="11"/>
      <c r="G57" s="11"/>
      <c r="H57" s="12"/>
      <c r="I57" s="13">
        <v>32786091608.990002</v>
      </c>
      <c r="J57" s="13">
        <v>55298240729.309998</v>
      </c>
      <c r="L57" s="37"/>
    </row>
    <row r="58" spans="2:12" ht="17.25">
      <c r="B58" s="14" t="s">
        <v>10</v>
      </c>
      <c r="C58" s="11" t="s">
        <v>53</v>
      </c>
      <c r="D58" s="11"/>
      <c r="E58" s="11"/>
      <c r="F58" s="11"/>
      <c r="G58" s="11"/>
      <c r="H58" s="12"/>
      <c r="I58" s="13">
        <v>-33969449135.599998</v>
      </c>
      <c r="J58" s="13">
        <v>-34117239801.599998</v>
      </c>
    </row>
    <row r="59" spans="2:12" ht="17.25">
      <c r="B59" s="10" t="s">
        <v>54</v>
      </c>
      <c r="C59" s="11"/>
      <c r="D59" s="11"/>
      <c r="E59" s="11"/>
      <c r="F59" s="11"/>
      <c r="G59" s="11"/>
      <c r="H59" s="12"/>
      <c r="I59" s="13">
        <v>0</v>
      </c>
      <c r="J59" s="13"/>
    </row>
    <row r="60" spans="2:12" ht="17.25">
      <c r="B60" s="16" t="s">
        <v>55</v>
      </c>
      <c r="C60" s="11"/>
      <c r="D60" s="11"/>
      <c r="E60" s="11"/>
      <c r="F60" s="11"/>
      <c r="G60" s="11"/>
      <c r="H60" s="12"/>
      <c r="I60" s="13">
        <v>36375587710</v>
      </c>
      <c r="J60" s="13">
        <v>40096122814</v>
      </c>
    </row>
    <row r="61" spans="2:12" ht="17.25">
      <c r="B61" s="16" t="s">
        <v>56</v>
      </c>
      <c r="C61" s="11"/>
      <c r="D61" s="11"/>
      <c r="E61" s="11"/>
      <c r="F61" s="11"/>
      <c r="G61" s="11"/>
      <c r="H61" s="12"/>
      <c r="I61" s="13">
        <v>-36375587710</v>
      </c>
      <c r="J61" s="13">
        <v>-40096122814</v>
      </c>
    </row>
    <row r="62" spans="2:12" ht="17.25">
      <c r="B62" s="10" t="s">
        <v>57</v>
      </c>
      <c r="C62" s="11"/>
      <c r="D62" s="11"/>
      <c r="E62" s="11"/>
      <c r="F62" s="11"/>
      <c r="G62" s="11"/>
      <c r="H62" s="12"/>
      <c r="I62" s="13">
        <v>0</v>
      </c>
      <c r="J62" s="13"/>
    </row>
    <row r="63" spans="2:12" ht="17.25">
      <c r="B63" s="16" t="s">
        <v>58</v>
      </c>
      <c r="C63" s="11"/>
      <c r="D63" s="11"/>
      <c r="E63" s="11"/>
      <c r="F63" s="11"/>
      <c r="G63" s="11"/>
      <c r="H63" s="12"/>
      <c r="I63" s="13">
        <v>36375587710</v>
      </c>
      <c r="J63" s="13">
        <v>40096122814.279999</v>
      </c>
    </row>
    <row r="64" spans="2:12" ht="17.25">
      <c r="B64" s="10" t="s">
        <v>59</v>
      </c>
      <c r="C64" s="11"/>
      <c r="D64" s="11"/>
      <c r="E64" s="11"/>
      <c r="F64" s="11"/>
      <c r="G64" s="11"/>
      <c r="H64" s="12"/>
      <c r="I64" s="13"/>
      <c r="J64" s="13"/>
    </row>
    <row r="65" spans="2:12" ht="17.25">
      <c r="B65" s="16" t="s">
        <v>60</v>
      </c>
      <c r="C65" s="11"/>
      <c r="D65" s="11"/>
      <c r="E65" s="11"/>
      <c r="F65" s="11"/>
      <c r="G65" s="11"/>
      <c r="H65" s="12"/>
      <c r="I65" s="13">
        <v>0</v>
      </c>
      <c r="J65" s="13">
        <v>0</v>
      </c>
    </row>
    <row r="66" spans="2:12" ht="17.25">
      <c r="B66" s="16" t="s">
        <v>61</v>
      </c>
      <c r="C66" s="11"/>
      <c r="D66" s="11"/>
      <c r="E66" s="11"/>
      <c r="F66" s="11"/>
      <c r="G66" s="11"/>
      <c r="H66" s="12"/>
      <c r="I66" s="13">
        <v>0</v>
      </c>
      <c r="J66" s="13">
        <v>0</v>
      </c>
    </row>
    <row r="67" spans="2:12" ht="17.25">
      <c r="B67" s="16" t="s">
        <v>62</v>
      </c>
      <c r="C67" s="11"/>
      <c r="D67" s="11"/>
      <c r="E67" s="11"/>
      <c r="F67" s="11"/>
      <c r="G67" s="11"/>
      <c r="H67" s="12"/>
      <c r="I67" s="13">
        <v>0</v>
      </c>
      <c r="J67" s="13">
        <v>0</v>
      </c>
    </row>
    <row r="68" spans="2:12" ht="17.25">
      <c r="B68" s="16" t="s">
        <v>63</v>
      </c>
      <c r="C68" s="11"/>
      <c r="D68" s="11"/>
      <c r="E68" s="11"/>
      <c r="F68" s="11"/>
      <c r="G68" s="11"/>
      <c r="H68" s="12"/>
      <c r="I68" s="13">
        <v>0</v>
      </c>
      <c r="J68" s="13">
        <v>0</v>
      </c>
    </row>
    <row r="69" spans="2:12" ht="17.25">
      <c r="B69" s="16" t="s">
        <v>64</v>
      </c>
      <c r="C69" s="11"/>
      <c r="D69" s="11"/>
      <c r="E69" s="11"/>
      <c r="F69" s="11"/>
      <c r="G69" s="11"/>
      <c r="H69" s="12"/>
      <c r="I69" s="13">
        <v>0</v>
      </c>
      <c r="J69" s="13">
        <v>0</v>
      </c>
    </row>
    <row r="70" spans="2:12" ht="17.25">
      <c r="B70" s="16" t="s">
        <v>65</v>
      </c>
      <c r="C70" s="11"/>
      <c r="D70" s="11"/>
      <c r="E70" s="11"/>
      <c r="F70" s="11"/>
      <c r="G70" s="11"/>
      <c r="H70" s="12"/>
      <c r="I70" s="13">
        <v>0</v>
      </c>
      <c r="J70" s="13">
        <v>0</v>
      </c>
    </row>
    <row r="71" spans="2:12" ht="17.25">
      <c r="B71" s="16" t="s">
        <v>66</v>
      </c>
      <c r="C71" s="11"/>
      <c r="D71" s="11"/>
      <c r="E71" s="11"/>
      <c r="F71" s="11"/>
      <c r="G71" s="11"/>
      <c r="H71" s="12"/>
      <c r="I71" s="13">
        <v>0</v>
      </c>
      <c r="J71" s="13">
        <v>0</v>
      </c>
    </row>
    <row r="72" spans="2:12" ht="17.25">
      <c r="B72" s="16" t="s">
        <v>67</v>
      </c>
      <c r="C72" s="11"/>
      <c r="D72" s="11"/>
      <c r="E72" s="11"/>
      <c r="F72" s="11"/>
      <c r="G72" s="11"/>
      <c r="H72" s="12"/>
      <c r="I72" s="13">
        <v>0</v>
      </c>
      <c r="J72" s="13">
        <v>0</v>
      </c>
    </row>
    <row r="73" spans="2:12" ht="17.25">
      <c r="B73" s="34" t="s">
        <v>68</v>
      </c>
      <c r="C73" s="20"/>
      <c r="D73" s="20"/>
      <c r="E73" s="20"/>
      <c r="F73" s="20"/>
      <c r="G73" s="20"/>
      <c r="H73" s="21"/>
      <c r="I73" s="35">
        <f>SUM(I57:I63)</f>
        <v>35192230183.389999</v>
      </c>
      <c r="J73" s="35">
        <f>SUM(J57:J63)</f>
        <v>61277123741.989998</v>
      </c>
    </row>
    <row r="74" spans="2:12">
      <c r="B74" s="55" t="s">
        <v>69</v>
      </c>
      <c r="C74" s="56"/>
      <c r="D74" s="56"/>
      <c r="E74" s="56"/>
      <c r="F74" s="56"/>
      <c r="G74" s="56"/>
      <c r="H74" s="57"/>
      <c r="I74" s="46">
        <f>I73+I52</f>
        <v>35801175756.389999</v>
      </c>
      <c r="J74" s="46">
        <f>J73+J52</f>
        <v>61896969241.989998</v>
      </c>
    </row>
    <row r="75" spans="2:12">
      <c r="B75" s="58"/>
      <c r="C75" s="59"/>
      <c r="D75" s="59"/>
      <c r="E75" s="59"/>
      <c r="F75" s="59"/>
      <c r="G75" s="59"/>
      <c r="H75" s="60"/>
      <c r="I75" s="47"/>
      <c r="J75" s="47"/>
      <c r="L75" s="36">
        <f>I74-I43</f>
        <v>0</v>
      </c>
    </row>
    <row r="76" spans="2:12">
      <c r="I76" s="38"/>
      <c r="J76" s="38"/>
    </row>
    <row r="77" spans="2:12" ht="15.75">
      <c r="I77" s="61" t="s">
        <v>74</v>
      </c>
      <c r="J77" s="61"/>
    </row>
    <row r="78" spans="2:12" ht="15.75">
      <c r="I78" s="61" t="s">
        <v>70</v>
      </c>
      <c r="J78" s="61"/>
    </row>
    <row r="79" spans="2:12" ht="15.75">
      <c r="I79" s="61" t="s">
        <v>71</v>
      </c>
      <c r="J79" s="61"/>
    </row>
    <row r="80" spans="2:12" ht="15.75">
      <c r="I80" s="39"/>
      <c r="J80" s="39"/>
    </row>
    <row r="81" spans="9:10" ht="15.75">
      <c r="I81" s="40"/>
      <c r="J81" s="40"/>
    </row>
    <row r="82" spans="9:10" ht="15.75">
      <c r="I82" s="40"/>
      <c r="J82" s="40"/>
    </row>
    <row r="83" spans="9:10" ht="18">
      <c r="I83" s="62" t="s">
        <v>72</v>
      </c>
      <c r="J83" s="62"/>
    </row>
    <row r="84" spans="9:10" ht="15.75">
      <c r="I84" s="61" t="s">
        <v>73</v>
      </c>
      <c r="J84" s="61"/>
    </row>
    <row r="85" spans="9:10">
      <c r="I85" s="38"/>
      <c r="J85" s="38"/>
    </row>
    <row r="86" spans="9:10">
      <c r="I86" s="38"/>
      <c r="J86" s="38"/>
    </row>
    <row r="87" spans="9:10">
      <c r="I87" s="38"/>
      <c r="J87" s="38"/>
    </row>
    <row r="88" spans="9:10">
      <c r="I88" s="38"/>
      <c r="J88" s="38"/>
    </row>
    <row r="89" spans="9:10">
      <c r="I89" s="38">
        <f>I43-I74</f>
        <v>0</v>
      </c>
      <c r="J89" s="38"/>
    </row>
    <row r="90" spans="9:10">
      <c r="I90" s="38"/>
      <c r="J90" s="38"/>
    </row>
    <row r="91" spans="9:10">
      <c r="I91" s="38"/>
      <c r="J91" s="38"/>
    </row>
    <row r="92" spans="9:10">
      <c r="I92" s="38"/>
      <c r="J92" s="38"/>
    </row>
    <row r="93" spans="9:10">
      <c r="I93" s="38"/>
      <c r="J93" s="38"/>
    </row>
    <row r="94" spans="9:10">
      <c r="I94" s="38"/>
      <c r="J94" s="38"/>
    </row>
    <row r="95" spans="9:10">
      <c r="I95" s="38"/>
      <c r="J95" s="38"/>
    </row>
    <row r="96" spans="9:10">
      <c r="I96" s="38"/>
      <c r="J96" s="38"/>
    </row>
    <row r="97" spans="9:10">
      <c r="I97" s="38"/>
      <c r="J97" s="38"/>
    </row>
    <row r="98" spans="9:10">
      <c r="I98" s="38"/>
      <c r="J98" s="38"/>
    </row>
    <row r="99" spans="9:10">
      <c r="I99" s="38"/>
      <c r="J99" s="38"/>
    </row>
    <row r="100" spans="9:10">
      <c r="I100" s="38"/>
      <c r="J100" s="38"/>
    </row>
    <row r="101" spans="9:10">
      <c r="I101" s="38"/>
      <c r="J101" s="38"/>
    </row>
    <row r="102" spans="9:10">
      <c r="I102" s="38"/>
      <c r="J102" s="38"/>
    </row>
    <row r="103" spans="9:10">
      <c r="I103" s="38"/>
      <c r="J103" s="38"/>
    </row>
    <row r="104" spans="9:10">
      <c r="I104" s="38"/>
      <c r="J104" s="38"/>
    </row>
    <row r="105" spans="9:10">
      <c r="I105" s="38"/>
      <c r="J105" s="38"/>
    </row>
    <row r="106" spans="9:10">
      <c r="I106" s="38"/>
      <c r="J106" s="38"/>
    </row>
    <row r="107" spans="9:10">
      <c r="I107" s="38"/>
      <c r="J107" s="38"/>
    </row>
    <row r="108" spans="9:10">
      <c r="I108" s="38"/>
      <c r="J108" s="38"/>
    </row>
    <row r="109" spans="9:10">
      <c r="I109" s="38"/>
      <c r="J109" s="38"/>
    </row>
    <row r="110" spans="9:10">
      <c r="I110" s="38"/>
      <c r="J110" s="38"/>
    </row>
    <row r="111" spans="9:10">
      <c r="I111" s="38"/>
      <c r="J111" s="38"/>
    </row>
    <row r="112" spans="9:10">
      <c r="I112" s="38"/>
      <c r="J112" s="38"/>
    </row>
    <row r="113" spans="9:10">
      <c r="I113" s="38"/>
      <c r="J113" s="38"/>
    </row>
    <row r="114" spans="9:10">
      <c r="I114" s="38"/>
      <c r="J114" s="38"/>
    </row>
    <row r="115" spans="9:10">
      <c r="I115" s="38"/>
      <c r="J115" s="38"/>
    </row>
    <row r="116" spans="9:10">
      <c r="I116" s="38"/>
      <c r="J116" s="38"/>
    </row>
    <row r="117" spans="9:10">
      <c r="I117" s="38"/>
      <c r="J117" s="38"/>
    </row>
    <row r="118" spans="9:10">
      <c r="I118" s="38"/>
      <c r="J118" s="38"/>
    </row>
    <row r="119" spans="9:10">
      <c r="I119" s="38"/>
      <c r="J119" s="38"/>
    </row>
    <row r="120" spans="9:10">
      <c r="I120" s="38"/>
      <c r="J120" s="38"/>
    </row>
    <row r="121" spans="9:10">
      <c r="I121" s="38"/>
      <c r="J121" s="38"/>
    </row>
    <row r="122" spans="9:10">
      <c r="I122" s="38"/>
      <c r="J122" s="38"/>
    </row>
    <row r="123" spans="9:10">
      <c r="I123" s="38"/>
      <c r="J123" s="38"/>
    </row>
    <row r="124" spans="9:10">
      <c r="I124" s="38"/>
      <c r="J124" s="38"/>
    </row>
    <row r="125" spans="9:10">
      <c r="I125" s="38"/>
      <c r="J125" s="38"/>
    </row>
    <row r="126" spans="9:10">
      <c r="I126" s="38"/>
      <c r="J126" s="38"/>
    </row>
    <row r="127" spans="9:10">
      <c r="I127" s="38"/>
      <c r="J127" s="38"/>
    </row>
    <row r="128" spans="9:10">
      <c r="I128" s="38"/>
      <c r="J128" s="38"/>
    </row>
    <row r="129" spans="9:10">
      <c r="I129" s="38"/>
      <c r="J129" s="38"/>
    </row>
    <row r="130" spans="9:10">
      <c r="I130" s="38"/>
      <c r="J130" s="38"/>
    </row>
    <row r="131" spans="9:10">
      <c r="I131" s="38"/>
      <c r="J131" s="38"/>
    </row>
    <row r="132" spans="9:10">
      <c r="I132" s="38"/>
      <c r="J132" s="38"/>
    </row>
    <row r="133" spans="9:10">
      <c r="I133" s="38"/>
      <c r="J133" s="38"/>
    </row>
    <row r="134" spans="9:10">
      <c r="I134" s="38"/>
      <c r="J134" s="38"/>
    </row>
    <row r="135" spans="9:10">
      <c r="I135" s="38"/>
      <c r="J135" s="38"/>
    </row>
    <row r="136" spans="9:10">
      <c r="I136" s="38"/>
      <c r="J136" s="38"/>
    </row>
    <row r="137" spans="9:10">
      <c r="I137" s="38"/>
      <c r="J137" s="38"/>
    </row>
    <row r="138" spans="9:10">
      <c r="I138" s="38"/>
      <c r="J138" s="38"/>
    </row>
    <row r="139" spans="9:10">
      <c r="I139" s="38"/>
      <c r="J139" s="38"/>
    </row>
    <row r="140" spans="9:10">
      <c r="I140" s="38"/>
      <c r="J140" s="38"/>
    </row>
    <row r="141" spans="9:10">
      <c r="I141" s="38"/>
      <c r="J141" s="38"/>
    </row>
    <row r="142" spans="9:10">
      <c r="I142" s="38"/>
      <c r="J142" s="38"/>
    </row>
    <row r="143" spans="9:10">
      <c r="I143" s="38"/>
      <c r="J143" s="38"/>
    </row>
    <row r="144" spans="9:10">
      <c r="I144" s="38"/>
      <c r="J144" s="38"/>
    </row>
    <row r="145" spans="9:10">
      <c r="I145" s="38"/>
      <c r="J145" s="38"/>
    </row>
    <row r="146" spans="9:10">
      <c r="I146" s="38"/>
      <c r="J146" s="38"/>
    </row>
    <row r="147" spans="9:10">
      <c r="I147" s="38"/>
      <c r="J147" s="38"/>
    </row>
    <row r="148" spans="9:10">
      <c r="I148" s="38"/>
      <c r="J148" s="38"/>
    </row>
    <row r="149" spans="9:10">
      <c r="I149" s="38"/>
      <c r="J149" s="38"/>
    </row>
    <row r="150" spans="9:10">
      <c r="I150" s="38"/>
      <c r="J150" s="38"/>
    </row>
    <row r="151" spans="9:10">
      <c r="I151" s="38"/>
      <c r="J151" s="38"/>
    </row>
    <row r="152" spans="9:10">
      <c r="I152" s="38"/>
      <c r="J152" s="38"/>
    </row>
    <row r="153" spans="9:10">
      <c r="I153" s="38"/>
      <c r="J153" s="38"/>
    </row>
    <row r="154" spans="9:10">
      <c r="I154" s="38"/>
      <c r="J154" s="38"/>
    </row>
    <row r="155" spans="9:10">
      <c r="I155" s="38"/>
      <c r="J155" s="38"/>
    </row>
    <row r="156" spans="9:10">
      <c r="I156" s="38"/>
      <c r="J156" s="38"/>
    </row>
    <row r="157" spans="9:10">
      <c r="I157" s="38"/>
      <c r="J157" s="38"/>
    </row>
    <row r="158" spans="9:10">
      <c r="I158" s="38"/>
      <c r="J158" s="38"/>
    </row>
    <row r="159" spans="9:10">
      <c r="I159" s="38"/>
      <c r="J159" s="38"/>
    </row>
    <row r="160" spans="9:10">
      <c r="I160" s="38"/>
      <c r="J160" s="38"/>
    </row>
    <row r="161" spans="9:10">
      <c r="I161" s="38"/>
      <c r="J161" s="38"/>
    </row>
    <row r="162" spans="9:10">
      <c r="I162" s="38"/>
      <c r="J162" s="38"/>
    </row>
    <row r="163" spans="9:10">
      <c r="I163" s="38"/>
      <c r="J163" s="38"/>
    </row>
    <row r="164" spans="9:10">
      <c r="I164" s="38"/>
      <c r="J164" s="38"/>
    </row>
    <row r="165" spans="9:10">
      <c r="I165" s="38"/>
      <c r="J165" s="38"/>
    </row>
    <row r="166" spans="9:10">
      <c r="I166" s="38"/>
      <c r="J166" s="38"/>
    </row>
    <row r="167" spans="9:10">
      <c r="I167" s="38"/>
      <c r="J167" s="38"/>
    </row>
    <row r="168" spans="9:10">
      <c r="I168" s="38"/>
      <c r="J168" s="38"/>
    </row>
    <row r="169" spans="9:10">
      <c r="I169" s="38"/>
      <c r="J169" s="38"/>
    </row>
    <row r="170" spans="9:10">
      <c r="I170" s="38"/>
      <c r="J170" s="38"/>
    </row>
    <row r="171" spans="9:10">
      <c r="I171" s="38"/>
      <c r="J171" s="38"/>
    </row>
    <row r="172" spans="9:10">
      <c r="I172" s="38"/>
      <c r="J172" s="38"/>
    </row>
    <row r="173" spans="9:10">
      <c r="I173" s="38"/>
      <c r="J173" s="38"/>
    </row>
    <row r="174" spans="9:10">
      <c r="I174" s="38"/>
      <c r="J174" s="38"/>
    </row>
    <row r="175" spans="9:10">
      <c r="I175" s="38"/>
      <c r="J175" s="38"/>
    </row>
    <row r="176" spans="9:10">
      <c r="I176" s="38"/>
      <c r="J176" s="38"/>
    </row>
    <row r="177" spans="9:10">
      <c r="I177" s="38"/>
      <c r="J177" s="38"/>
    </row>
    <row r="178" spans="9:10">
      <c r="I178" s="38"/>
      <c r="J178" s="38"/>
    </row>
    <row r="179" spans="9:10">
      <c r="I179" s="38"/>
      <c r="J179" s="38"/>
    </row>
    <row r="180" spans="9:10">
      <c r="I180" s="38"/>
      <c r="J180" s="38"/>
    </row>
    <row r="181" spans="9:10">
      <c r="I181" s="38"/>
      <c r="J181" s="38"/>
    </row>
    <row r="182" spans="9:10">
      <c r="I182" s="38"/>
      <c r="J182" s="38"/>
    </row>
    <row r="183" spans="9:10">
      <c r="I183" s="38"/>
      <c r="J183" s="38"/>
    </row>
    <row r="184" spans="9:10">
      <c r="I184" s="38"/>
      <c r="J184" s="38"/>
    </row>
    <row r="185" spans="9:10">
      <c r="I185" s="38"/>
      <c r="J185" s="38"/>
    </row>
  </sheetData>
  <mergeCells count="17">
    <mergeCell ref="I77:J77"/>
    <mergeCell ref="I78:J78"/>
    <mergeCell ref="I79:J79"/>
    <mergeCell ref="I83:J83"/>
    <mergeCell ref="I84:J84"/>
    <mergeCell ref="J74:J75"/>
    <mergeCell ref="B2:J2"/>
    <mergeCell ref="B3:J3"/>
    <mergeCell ref="B4:J4"/>
    <mergeCell ref="B5:J5"/>
    <mergeCell ref="B6:J6"/>
    <mergeCell ref="B8:C8"/>
    <mergeCell ref="B24:C24"/>
    <mergeCell ref="B33:C33"/>
    <mergeCell ref="B41:C41"/>
    <mergeCell ref="B74:H75"/>
    <mergeCell ref="I74:I7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162"/>
  <sheetViews>
    <sheetView tabSelected="1" workbookViewId="0">
      <selection activeCell="L14" sqref="L14"/>
    </sheetView>
  </sheetViews>
  <sheetFormatPr defaultRowHeight="15"/>
  <cols>
    <col min="1" max="1" width="9.140625" style="1"/>
    <col min="2" max="2" width="2.28515625" style="1" customWidth="1"/>
    <col min="3" max="3" width="39.42578125" style="1" customWidth="1"/>
    <col min="4" max="4" width="2.7109375" style="1" customWidth="1"/>
    <col min="5" max="5" width="3.28515625" style="1" customWidth="1"/>
    <col min="6" max="7" width="3" style="1" customWidth="1"/>
    <col min="8" max="8" width="11.28515625" style="1" customWidth="1"/>
    <col min="9" max="9" width="25.42578125" style="1" customWidth="1"/>
    <col min="10" max="10" width="24.85546875" style="1" customWidth="1"/>
    <col min="11" max="11" width="9.140625" style="1"/>
    <col min="12" max="12" width="20.5703125" style="1" bestFit="1" customWidth="1"/>
    <col min="13" max="13" width="16.85546875" style="1" bestFit="1" customWidth="1"/>
    <col min="14" max="16384" width="9.140625" style="1"/>
  </cols>
  <sheetData>
    <row r="1" spans="2:12">
      <c r="J1" s="2" t="s">
        <v>0</v>
      </c>
    </row>
    <row r="2" spans="2:12" ht="21">
      <c r="B2" s="48" t="s">
        <v>2</v>
      </c>
      <c r="C2" s="48"/>
      <c r="D2" s="48"/>
      <c r="E2" s="48"/>
      <c r="F2" s="48"/>
      <c r="G2" s="48"/>
      <c r="H2" s="48"/>
      <c r="I2" s="48"/>
      <c r="J2" s="48"/>
    </row>
    <row r="3" spans="2:12" ht="21">
      <c r="B3" s="48" t="s">
        <v>79</v>
      </c>
      <c r="C3" s="48"/>
      <c r="D3" s="48"/>
      <c r="E3" s="48"/>
      <c r="F3" s="48"/>
      <c r="G3" s="48"/>
      <c r="H3" s="48"/>
      <c r="I3" s="48"/>
      <c r="J3" s="48"/>
    </row>
    <row r="4" spans="2:12" ht="21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2" ht="21">
      <c r="B5" s="48" t="s">
        <v>77</v>
      </c>
      <c r="C5" s="48"/>
      <c r="D5" s="48"/>
      <c r="E5" s="48"/>
      <c r="F5" s="48"/>
      <c r="G5" s="48"/>
      <c r="H5" s="48"/>
      <c r="I5" s="48"/>
      <c r="J5" s="48"/>
    </row>
    <row r="7" spans="2:12" ht="18.75">
      <c r="B7" s="49" t="s">
        <v>5</v>
      </c>
      <c r="C7" s="50"/>
      <c r="D7" s="3"/>
      <c r="E7" s="3"/>
      <c r="F7" s="3"/>
      <c r="G7" s="3"/>
      <c r="H7" s="4"/>
      <c r="I7" s="5">
        <v>2017</v>
      </c>
      <c r="J7" s="5">
        <v>2016</v>
      </c>
    </row>
    <row r="8" spans="2:12">
      <c r="B8" s="6"/>
      <c r="C8" s="7"/>
      <c r="D8" s="7"/>
      <c r="E8" s="7"/>
      <c r="F8" s="7"/>
      <c r="G8" s="7"/>
      <c r="H8" s="8"/>
      <c r="I8" s="9"/>
      <c r="J8" s="9"/>
    </row>
    <row r="9" spans="2:12" ht="17.25">
      <c r="B9" s="10" t="s">
        <v>7</v>
      </c>
      <c r="C9" s="11"/>
      <c r="D9" s="11"/>
      <c r="E9" s="11"/>
      <c r="F9" s="11"/>
      <c r="G9" s="11"/>
      <c r="H9" s="12"/>
      <c r="I9" s="13"/>
      <c r="J9" s="13"/>
    </row>
    <row r="10" spans="2:12" ht="17.25">
      <c r="B10" s="10" t="s">
        <v>8</v>
      </c>
      <c r="C10" s="11"/>
      <c r="D10" s="11"/>
      <c r="E10" s="11"/>
      <c r="F10" s="11"/>
      <c r="G10" s="11"/>
      <c r="H10" s="12"/>
      <c r="I10" s="13"/>
      <c r="J10" s="13"/>
    </row>
    <row r="11" spans="2:12" ht="17.25">
      <c r="B11" s="10" t="s">
        <v>9</v>
      </c>
      <c r="C11" s="11"/>
      <c r="D11" s="11"/>
      <c r="E11" s="11"/>
      <c r="F11" s="11"/>
      <c r="G11" s="11"/>
      <c r="H11" s="12"/>
      <c r="I11" s="17">
        <f>SUM(I12:I13)</f>
        <v>0</v>
      </c>
      <c r="J11" s="17">
        <f>SUM(J12:J13)</f>
        <v>0</v>
      </c>
    </row>
    <row r="12" spans="2:12" ht="17.25">
      <c r="B12" s="14" t="s">
        <v>10</v>
      </c>
      <c r="C12" s="11" t="s">
        <v>11</v>
      </c>
      <c r="D12" s="11"/>
      <c r="E12" s="11"/>
      <c r="F12" s="11"/>
      <c r="G12" s="11"/>
      <c r="H12" s="12"/>
      <c r="I12" s="13">
        <v>0</v>
      </c>
      <c r="J12" s="13">
        <v>0</v>
      </c>
    </row>
    <row r="13" spans="2:12" ht="17.25">
      <c r="B13" s="14" t="s">
        <v>10</v>
      </c>
      <c r="C13" s="11" t="s">
        <v>12</v>
      </c>
      <c r="D13" s="11"/>
      <c r="E13" s="11"/>
      <c r="F13" s="11"/>
      <c r="G13" s="11"/>
      <c r="H13" s="12"/>
      <c r="I13" s="13">
        <v>0</v>
      </c>
      <c r="J13" s="13">
        <v>0</v>
      </c>
    </row>
    <row r="14" spans="2:12" ht="17.25">
      <c r="B14" s="15" t="s">
        <v>21</v>
      </c>
      <c r="C14" s="16"/>
      <c r="D14" s="11"/>
      <c r="E14" s="11"/>
      <c r="F14" s="11"/>
      <c r="G14" s="11"/>
      <c r="H14" s="12"/>
      <c r="I14" s="43">
        <v>120838450</v>
      </c>
      <c r="J14" s="43">
        <v>162213350</v>
      </c>
    </row>
    <row r="15" spans="2:12" ht="17.25">
      <c r="B15" s="51" t="s">
        <v>22</v>
      </c>
      <c r="C15" s="52"/>
      <c r="D15" s="11"/>
      <c r="E15" s="11"/>
      <c r="F15" s="11"/>
      <c r="G15" s="11"/>
      <c r="H15" s="12"/>
      <c r="I15" s="17">
        <f>I11+I14</f>
        <v>120838450</v>
      </c>
      <c r="J15" s="17">
        <f>J11+J14</f>
        <v>162213350</v>
      </c>
    </row>
    <row r="16" spans="2:12" ht="17.25">
      <c r="B16" s="15" t="s">
        <v>23</v>
      </c>
      <c r="C16" s="16"/>
      <c r="D16" s="11"/>
      <c r="E16" s="11"/>
      <c r="F16" s="11"/>
      <c r="G16" s="11"/>
      <c r="H16" s="12"/>
      <c r="I16" s="17"/>
      <c r="J16" s="17"/>
      <c r="L16" s="44"/>
    </row>
    <row r="17" spans="2:19" ht="17.25">
      <c r="B17" s="16" t="s">
        <v>24</v>
      </c>
      <c r="C17" s="11"/>
      <c r="D17" s="11"/>
      <c r="E17" s="11"/>
      <c r="F17" s="11"/>
      <c r="G17" s="11"/>
      <c r="H17" s="12"/>
      <c r="I17" s="13">
        <v>22138336326.200001</v>
      </c>
      <c r="J17" s="13">
        <v>23097826466.200001</v>
      </c>
      <c r="L17" s="45"/>
      <c r="S17" s="18"/>
    </row>
    <row r="18" spans="2:19" ht="17.25">
      <c r="B18" s="19" t="s">
        <v>25</v>
      </c>
      <c r="C18" s="16"/>
      <c r="D18" s="11"/>
      <c r="E18" s="11"/>
      <c r="F18" s="11"/>
      <c r="G18" s="11"/>
      <c r="H18" s="12"/>
      <c r="I18" s="13">
        <v>10186095481</v>
      </c>
      <c r="J18" s="13">
        <v>10207799399</v>
      </c>
      <c r="L18" s="45"/>
    </row>
    <row r="19" spans="2:19" ht="17.25">
      <c r="B19" s="19" t="s">
        <v>26</v>
      </c>
      <c r="C19" s="16"/>
      <c r="D19" s="11"/>
      <c r="E19" s="11"/>
      <c r="F19" s="11"/>
      <c r="G19" s="11"/>
      <c r="H19" s="12"/>
      <c r="I19" s="13">
        <v>14724433011</v>
      </c>
      <c r="J19" s="13">
        <v>14090288392</v>
      </c>
      <c r="L19" s="45"/>
    </row>
    <row r="20" spans="2:19" ht="17.25">
      <c r="B20" s="19" t="s">
        <v>28</v>
      </c>
      <c r="C20" s="16"/>
      <c r="D20" s="11"/>
      <c r="E20" s="11"/>
      <c r="F20" s="11"/>
      <c r="G20" s="11"/>
      <c r="H20" s="12"/>
      <c r="I20" s="13">
        <v>318900500</v>
      </c>
      <c r="J20" s="13">
        <v>194853500</v>
      </c>
      <c r="L20" s="45"/>
    </row>
    <row r="21" spans="2:19" ht="17.25">
      <c r="B21" s="19" t="s">
        <v>29</v>
      </c>
      <c r="C21" s="16"/>
      <c r="D21" s="11"/>
      <c r="E21" s="11"/>
      <c r="F21" s="11"/>
      <c r="G21" s="11"/>
      <c r="H21" s="12"/>
      <c r="I21" s="13">
        <v>59060000</v>
      </c>
      <c r="J21" s="13">
        <v>59060000</v>
      </c>
      <c r="L21" s="44"/>
      <c r="M21" s="36"/>
    </row>
    <row r="22" spans="2:19" ht="17.25">
      <c r="B22" s="19" t="s">
        <v>30</v>
      </c>
      <c r="C22" s="16"/>
      <c r="D22" s="11"/>
      <c r="E22" s="11"/>
      <c r="F22" s="11"/>
      <c r="G22" s="11"/>
      <c r="H22" s="12"/>
      <c r="I22" s="13">
        <v>-14511657771.129999</v>
      </c>
      <c r="J22" s="13">
        <v>-12165467110.809999</v>
      </c>
      <c r="L22" s="41"/>
    </row>
    <row r="23" spans="2:19" ht="17.25">
      <c r="B23" s="51" t="s">
        <v>31</v>
      </c>
      <c r="C23" s="52"/>
      <c r="D23" s="11"/>
      <c r="E23" s="11"/>
      <c r="F23" s="11"/>
      <c r="G23" s="11"/>
      <c r="H23" s="12"/>
      <c r="I23" s="17">
        <f>SUM(I17:I22)</f>
        <v>32915167547.07</v>
      </c>
      <c r="J23" s="17">
        <f>SUM(J17:J22)</f>
        <v>35484360646.389999</v>
      </c>
    </row>
    <row r="24" spans="2:19" ht="17.25">
      <c r="B24" s="15" t="s">
        <v>32</v>
      </c>
      <c r="C24" s="10"/>
      <c r="D24" s="11"/>
      <c r="E24" s="11"/>
      <c r="F24" s="11"/>
      <c r="G24" s="11"/>
      <c r="H24" s="12"/>
      <c r="I24" s="17"/>
      <c r="J24" s="17"/>
    </row>
    <row r="25" spans="2:19" ht="17.25">
      <c r="B25" s="15" t="s">
        <v>33</v>
      </c>
      <c r="C25" s="10"/>
      <c r="D25" s="11"/>
      <c r="E25" s="11"/>
      <c r="F25" s="11"/>
      <c r="G25" s="11"/>
      <c r="H25" s="12"/>
      <c r="I25" s="13">
        <v>1008242200</v>
      </c>
      <c r="J25" s="13">
        <v>1008242200</v>
      </c>
      <c r="L25" s="44"/>
    </row>
    <row r="26" spans="2:19" ht="17.25">
      <c r="B26" s="15" t="s">
        <v>34</v>
      </c>
      <c r="C26" s="10"/>
      <c r="D26" s="11"/>
      <c r="E26" s="11"/>
      <c r="F26" s="11"/>
      <c r="G26" s="11"/>
      <c r="H26" s="12"/>
      <c r="I26" s="13">
        <v>-911496880</v>
      </c>
      <c r="J26" s="13">
        <v>-879248440</v>
      </c>
      <c r="L26" s="44"/>
    </row>
    <row r="27" spans="2:19" ht="17.25">
      <c r="B27" s="15" t="s">
        <v>78</v>
      </c>
      <c r="C27" s="10"/>
      <c r="D27" s="11"/>
      <c r="E27" s="11"/>
      <c r="F27" s="11"/>
      <c r="G27" s="11"/>
      <c r="H27" s="12"/>
      <c r="I27" s="13">
        <v>31182500</v>
      </c>
      <c r="J27" s="13">
        <v>0</v>
      </c>
      <c r="L27" s="45"/>
      <c r="M27" s="36"/>
    </row>
    <row r="28" spans="2:19" ht="17.25">
      <c r="B28" s="15" t="s">
        <v>37</v>
      </c>
      <c r="C28" s="10"/>
      <c r="D28" s="11"/>
      <c r="E28" s="11"/>
      <c r="F28" s="11"/>
      <c r="G28" s="11"/>
      <c r="H28" s="12"/>
      <c r="I28" s="13">
        <v>447968000</v>
      </c>
      <c r="J28" s="13">
        <v>465608000</v>
      </c>
      <c r="L28" s="45"/>
    </row>
    <row r="29" spans="2:19" ht="17.25">
      <c r="B29" s="15" t="s">
        <v>38</v>
      </c>
      <c r="C29" s="10"/>
      <c r="D29" s="11"/>
      <c r="E29" s="11"/>
      <c r="F29" s="11"/>
      <c r="G29" s="11"/>
      <c r="H29" s="12"/>
      <c r="I29" s="13">
        <v>-425852000</v>
      </c>
      <c r="J29" s="13">
        <v>-440000000</v>
      </c>
      <c r="L29" s="44"/>
    </row>
    <row r="30" spans="2:19" ht="17.25">
      <c r="B30" s="53" t="s">
        <v>39</v>
      </c>
      <c r="C30" s="54"/>
      <c r="D30" s="20"/>
      <c r="E30" s="20"/>
      <c r="F30" s="20"/>
      <c r="G30" s="20"/>
      <c r="H30" s="21"/>
      <c r="I30" s="22">
        <f>SUM(I25:I29)</f>
        <v>150043820</v>
      </c>
      <c r="J30" s="22">
        <f>SUM(J25:J29)</f>
        <v>154601760</v>
      </c>
    </row>
    <row r="31" spans="2:19" ht="17.25">
      <c r="B31" s="23"/>
      <c r="C31" s="24"/>
      <c r="D31" s="25"/>
      <c r="E31" s="25"/>
      <c r="F31" s="25"/>
      <c r="G31" s="25"/>
      <c r="H31" s="26"/>
      <c r="I31" s="27"/>
      <c r="J31" s="27"/>
    </row>
    <row r="32" spans="2:19" ht="17.25">
      <c r="B32" s="28" t="s">
        <v>40</v>
      </c>
      <c r="C32" s="29"/>
      <c r="D32" s="30"/>
      <c r="E32" s="30"/>
      <c r="F32" s="30"/>
      <c r="G32" s="30"/>
      <c r="H32" s="31"/>
      <c r="I32" s="32">
        <f>I30+I23+I15</f>
        <v>33186049817.07</v>
      </c>
      <c r="J32" s="32">
        <f>J30+J23+J15</f>
        <v>35801175756.389999</v>
      </c>
      <c r="L32" s="36"/>
    </row>
    <row r="33" spans="2:12" ht="17.25">
      <c r="B33" s="33" t="s">
        <v>41</v>
      </c>
      <c r="C33" s="34"/>
      <c r="D33" s="20"/>
      <c r="E33" s="20"/>
      <c r="F33" s="20"/>
      <c r="G33" s="20"/>
      <c r="H33" s="21"/>
      <c r="I33" s="35"/>
      <c r="J33" s="35"/>
    </row>
    <row r="34" spans="2:12" ht="17.25">
      <c r="B34" s="15" t="s">
        <v>42</v>
      </c>
      <c r="C34" s="10"/>
      <c r="D34" s="11"/>
      <c r="E34" s="11"/>
      <c r="F34" s="11"/>
      <c r="G34" s="11"/>
      <c r="H34" s="12"/>
      <c r="I34" s="13"/>
      <c r="J34" s="13"/>
    </row>
    <row r="35" spans="2:12" ht="17.25">
      <c r="B35" s="19" t="s">
        <v>45</v>
      </c>
      <c r="C35" s="16"/>
      <c r="D35" s="11"/>
      <c r="E35" s="11"/>
      <c r="F35" s="11"/>
      <c r="G35" s="11"/>
      <c r="H35" s="12"/>
      <c r="I35" s="13">
        <v>0</v>
      </c>
      <c r="J35" s="13">
        <v>0</v>
      </c>
    </row>
    <row r="36" spans="2:12" ht="17.25">
      <c r="B36" s="19" t="s">
        <v>46</v>
      </c>
      <c r="C36" s="16"/>
      <c r="D36" s="11"/>
      <c r="E36" s="11"/>
      <c r="F36" s="11"/>
      <c r="G36" s="11"/>
      <c r="H36" s="12"/>
      <c r="I36" s="13">
        <v>361811636</v>
      </c>
      <c r="J36" s="13">
        <v>593956593</v>
      </c>
    </row>
    <row r="37" spans="2:12" ht="17.25">
      <c r="B37" s="19" t="s">
        <v>47</v>
      </c>
      <c r="C37" s="16"/>
      <c r="D37" s="11"/>
      <c r="E37" s="11"/>
      <c r="F37" s="11"/>
      <c r="G37" s="11"/>
      <c r="H37" s="12"/>
      <c r="I37" s="13">
        <v>16424005</v>
      </c>
      <c r="J37" s="13">
        <v>14988980</v>
      </c>
    </row>
    <row r="38" spans="2:12" ht="17.25">
      <c r="B38" s="15" t="s">
        <v>49</v>
      </c>
      <c r="C38" s="16"/>
      <c r="D38" s="11"/>
      <c r="E38" s="11"/>
      <c r="F38" s="11"/>
      <c r="G38" s="11"/>
      <c r="H38" s="12"/>
      <c r="I38" s="17">
        <f>SUM(I35:I37)</f>
        <v>378235641</v>
      </c>
      <c r="J38" s="17">
        <f>SUM(J35:J37)</f>
        <v>608945573</v>
      </c>
    </row>
    <row r="39" spans="2:12" ht="17.25">
      <c r="B39" s="15" t="s">
        <v>50</v>
      </c>
      <c r="C39" s="16"/>
      <c r="D39" s="11"/>
      <c r="E39" s="11"/>
      <c r="F39" s="11"/>
      <c r="G39" s="11"/>
      <c r="H39" s="12"/>
      <c r="I39" s="17">
        <f>I38</f>
        <v>378235641</v>
      </c>
      <c r="J39" s="17">
        <f>J38</f>
        <v>608945573</v>
      </c>
    </row>
    <row r="40" spans="2:12" ht="17.25">
      <c r="B40" s="10" t="s">
        <v>51</v>
      </c>
      <c r="C40" s="11"/>
      <c r="D40" s="11"/>
      <c r="E40" s="11"/>
      <c r="F40" s="11"/>
      <c r="G40" s="11"/>
      <c r="H40" s="12"/>
      <c r="I40" s="13"/>
      <c r="J40" s="13"/>
    </row>
    <row r="41" spans="2:12" ht="17.25">
      <c r="B41" s="10" t="s">
        <v>51</v>
      </c>
      <c r="C41" s="11"/>
      <c r="D41" s="11"/>
      <c r="E41" s="11"/>
      <c r="F41" s="11"/>
      <c r="G41" s="11"/>
      <c r="H41" s="12"/>
      <c r="I41" s="17"/>
      <c r="J41" s="17"/>
    </row>
    <row r="42" spans="2:12" ht="17.25">
      <c r="B42" s="10" t="s">
        <v>52</v>
      </c>
      <c r="C42" s="11"/>
      <c r="D42" s="11"/>
      <c r="E42" s="11"/>
      <c r="F42" s="11"/>
      <c r="G42" s="11"/>
      <c r="H42" s="12"/>
      <c r="I42" s="17">
        <f>SUM(I43:I49)</f>
        <v>32807814176.070007</v>
      </c>
      <c r="J42" s="17">
        <f>SUM(J43:J49)</f>
        <v>35192230183.389999</v>
      </c>
    </row>
    <row r="43" spans="2:12" ht="17.25">
      <c r="B43" s="14" t="s">
        <v>10</v>
      </c>
      <c r="C43" s="11" t="s">
        <v>52</v>
      </c>
      <c r="D43" s="11"/>
      <c r="E43" s="11"/>
      <c r="F43" s="11"/>
      <c r="G43" s="11"/>
      <c r="H43" s="12"/>
      <c r="I43" s="13">
        <v>31040989418.990002</v>
      </c>
      <c r="J43" s="13">
        <v>32786091608.990002</v>
      </c>
      <c r="L43" s="37"/>
    </row>
    <row r="44" spans="2:12" ht="17.25">
      <c r="B44" s="14" t="s">
        <v>10</v>
      </c>
      <c r="C44" s="11" t="s">
        <v>53</v>
      </c>
      <c r="D44" s="11"/>
      <c r="E44" s="11"/>
      <c r="F44" s="11"/>
      <c r="G44" s="11"/>
      <c r="H44" s="12"/>
      <c r="I44" s="13">
        <v>-54190481939.919998</v>
      </c>
      <c r="J44" s="13">
        <v>-33969449135.599998</v>
      </c>
    </row>
    <row r="45" spans="2:12" ht="17.25">
      <c r="B45" s="10" t="s">
        <v>54</v>
      </c>
      <c r="C45" s="11"/>
      <c r="D45" s="11"/>
      <c r="E45" s="11"/>
      <c r="F45" s="11"/>
      <c r="G45" s="11"/>
      <c r="H45" s="12"/>
      <c r="I45" s="13">
        <v>0</v>
      </c>
      <c r="J45" s="13">
        <v>0</v>
      </c>
    </row>
    <row r="46" spans="2:12" ht="17.25">
      <c r="B46" s="16" t="s">
        <v>55</v>
      </c>
      <c r="C46" s="11"/>
      <c r="D46" s="11"/>
      <c r="E46" s="11"/>
      <c r="F46" s="11"/>
      <c r="G46" s="11"/>
      <c r="H46" s="12"/>
      <c r="I46" s="13">
        <v>111914613394</v>
      </c>
      <c r="J46" s="13">
        <v>36375587710</v>
      </c>
    </row>
    <row r="47" spans="2:12" ht="17.25">
      <c r="B47" s="16" t="s">
        <v>56</v>
      </c>
      <c r="C47" s="11"/>
      <c r="D47" s="11"/>
      <c r="E47" s="11"/>
      <c r="F47" s="11"/>
      <c r="G47" s="11"/>
      <c r="H47" s="12"/>
      <c r="I47" s="13">
        <v>-111914613394</v>
      </c>
      <c r="J47" s="13">
        <v>-36375587710</v>
      </c>
    </row>
    <row r="48" spans="2:12" ht="17.25">
      <c r="B48" s="10" t="s">
        <v>57</v>
      </c>
      <c r="C48" s="11"/>
      <c r="D48" s="11"/>
      <c r="E48" s="11"/>
      <c r="F48" s="11"/>
      <c r="G48" s="11"/>
      <c r="H48" s="12"/>
      <c r="I48" s="13">
        <v>0</v>
      </c>
      <c r="J48" s="13">
        <v>0</v>
      </c>
    </row>
    <row r="49" spans="2:12" ht="17.25">
      <c r="B49" s="16" t="s">
        <v>58</v>
      </c>
      <c r="C49" s="11"/>
      <c r="D49" s="11"/>
      <c r="E49" s="11"/>
      <c r="F49" s="11"/>
      <c r="G49" s="11"/>
      <c r="H49" s="12"/>
      <c r="I49" s="13">
        <v>55957306697</v>
      </c>
      <c r="J49" s="13">
        <v>36375587710</v>
      </c>
    </row>
    <row r="50" spans="2:12" ht="17.25">
      <c r="B50" s="34" t="s">
        <v>68</v>
      </c>
      <c r="C50" s="20"/>
      <c r="D50" s="20"/>
      <c r="E50" s="20"/>
      <c r="F50" s="20"/>
      <c r="G50" s="20"/>
      <c r="H50" s="21"/>
      <c r="I50" s="22">
        <f>SUM(I43:I49)</f>
        <v>32807814176.070007</v>
      </c>
      <c r="J50" s="22">
        <f>SUM(J43:J49)</f>
        <v>35192230183.389999</v>
      </c>
    </row>
    <row r="51" spans="2:12" ht="15" customHeight="1">
      <c r="B51" s="55" t="s">
        <v>69</v>
      </c>
      <c r="C51" s="56"/>
      <c r="D51" s="56"/>
      <c r="E51" s="56"/>
      <c r="F51" s="56"/>
      <c r="G51" s="56"/>
      <c r="H51" s="57"/>
      <c r="I51" s="46">
        <f>I50+I38</f>
        <v>33186049817.070007</v>
      </c>
      <c r="J51" s="46">
        <f>J50+J38</f>
        <v>35801175756.389999</v>
      </c>
    </row>
    <row r="52" spans="2:12" ht="15" customHeight="1">
      <c r="B52" s="58"/>
      <c r="C52" s="59"/>
      <c r="D52" s="59"/>
      <c r="E52" s="59"/>
      <c r="F52" s="59"/>
      <c r="G52" s="59"/>
      <c r="H52" s="60"/>
      <c r="I52" s="47"/>
      <c r="J52" s="47"/>
      <c r="L52" s="36"/>
    </row>
    <row r="53" spans="2:12">
      <c r="I53" s="38"/>
      <c r="J53" s="38"/>
    </row>
    <row r="54" spans="2:12" ht="15.75">
      <c r="I54" s="61" t="s">
        <v>76</v>
      </c>
      <c r="J54" s="61"/>
    </row>
    <row r="55" spans="2:12" ht="15.75">
      <c r="I55" s="61" t="s">
        <v>75</v>
      </c>
      <c r="J55" s="61"/>
    </row>
    <row r="56" spans="2:12" ht="15.75">
      <c r="I56" s="61" t="s">
        <v>71</v>
      </c>
      <c r="J56" s="61"/>
    </row>
    <row r="57" spans="2:12" ht="15.75">
      <c r="I57" s="39"/>
      <c r="J57" s="39"/>
    </row>
    <row r="58" spans="2:12" ht="15.75">
      <c r="I58" s="40"/>
      <c r="J58" s="40"/>
    </row>
    <row r="59" spans="2:12" ht="15.75">
      <c r="I59" s="40"/>
      <c r="J59" s="40"/>
    </row>
    <row r="60" spans="2:12" ht="18">
      <c r="I60" s="62" t="s">
        <v>72</v>
      </c>
      <c r="J60" s="62"/>
    </row>
    <row r="61" spans="2:12" ht="15.75">
      <c r="I61" s="61" t="s">
        <v>73</v>
      </c>
      <c r="J61" s="61"/>
    </row>
    <row r="62" spans="2:12">
      <c r="I62" s="38"/>
      <c r="J62" s="38"/>
    </row>
    <row r="63" spans="2:12">
      <c r="I63" s="38"/>
      <c r="J63" s="38"/>
    </row>
    <row r="64" spans="2:12">
      <c r="I64" s="38"/>
      <c r="J64" s="38"/>
    </row>
    <row r="65" spans="9:10">
      <c r="I65" s="38"/>
      <c r="J65" s="38"/>
    </row>
    <row r="66" spans="9:10">
      <c r="I66" s="38">
        <f>I32-I51</f>
        <v>0</v>
      </c>
      <c r="J66" s="38"/>
    </row>
    <row r="67" spans="9:10">
      <c r="I67" s="38"/>
      <c r="J67" s="38"/>
    </row>
    <row r="68" spans="9:10">
      <c r="I68" s="38"/>
      <c r="J68" s="38"/>
    </row>
    <row r="69" spans="9:10">
      <c r="I69" s="38"/>
      <c r="J69" s="38"/>
    </row>
    <row r="70" spans="9:10">
      <c r="I70" s="38"/>
      <c r="J70" s="38"/>
    </row>
    <row r="71" spans="9:10">
      <c r="I71" s="38"/>
      <c r="J71" s="38"/>
    </row>
    <row r="72" spans="9:10">
      <c r="I72" s="38"/>
      <c r="J72" s="38"/>
    </row>
    <row r="73" spans="9:10">
      <c r="I73" s="38"/>
      <c r="J73" s="38"/>
    </row>
    <row r="74" spans="9:10">
      <c r="I74" s="38"/>
      <c r="J74" s="38"/>
    </row>
    <row r="75" spans="9:10">
      <c r="I75" s="38"/>
      <c r="J75" s="38"/>
    </row>
    <row r="76" spans="9:10">
      <c r="I76" s="38"/>
      <c r="J76" s="38"/>
    </row>
    <row r="77" spans="9:10">
      <c r="I77" s="38"/>
      <c r="J77" s="38"/>
    </row>
    <row r="78" spans="9:10">
      <c r="I78" s="38"/>
      <c r="J78" s="38"/>
    </row>
    <row r="79" spans="9:10">
      <c r="I79" s="38"/>
      <c r="J79" s="38"/>
    </row>
    <row r="80" spans="9:10">
      <c r="I80" s="38"/>
      <c r="J80" s="38"/>
    </row>
    <row r="81" spans="9:10">
      <c r="I81" s="38"/>
      <c r="J81" s="38"/>
    </row>
    <row r="82" spans="9:10">
      <c r="I82" s="38"/>
      <c r="J82" s="38"/>
    </row>
    <row r="83" spans="9:10">
      <c r="I83" s="38"/>
      <c r="J83" s="38"/>
    </row>
    <row r="84" spans="9:10">
      <c r="I84" s="38"/>
      <c r="J84" s="38"/>
    </row>
    <row r="85" spans="9:10">
      <c r="I85" s="38"/>
      <c r="J85" s="38"/>
    </row>
    <row r="86" spans="9:10">
      <c r="I86" s="38"/>
      <c r="J86" s="38"/>
    </row>
    <row r="87" spans="9:10">
      <c r="I87" s="38"/>
      <c r="J87" s="38"/>
    </row>
    <row r="88" spans="9:10">
      <c r="I88" s="38"/>
      <c r="J88" s="38"/>
    </row>
    <row r="89" spans="9:10">
      <c r="I89" s="38"/>
      <c r="J89" s="38"/>
    </row>
    <row r="90" spans="9:10">
      <c r="I90" s="38"/>
      <c r="J90" s="38"/>
    </row>
    <row r="91" spans="9:10">
      <c r="I91" s="38"/>
      <c r="J91" s="38"/>
    </row>
    <row r="92" spans="9:10">
      <c r="I92" s="38"/>
      <c r="J92" s="38"/>
    </row>
    <row r="93" spans="9:10">
      <c r="I93" s="38"/>
      <c r="J93" s="38"/>
    </row>
    <row r="94" spans="9:10">
      <c r="I94" s="38"/>
      <c r="J94" s="38"/>
    </row>
    <row r="95" spans="9:10">
      <c r="I95" s="38"/>
      <c r="J95" s="38"/>
    </row>
    <row r="96" spans="9:10">
      <c r="I96" s="38"/>
      <c r="J96" s="38"/>
    </row>
    <row r="97" spans="9:10">
      <c r="I97" s="38"/>
      <c r="J97" s="38"/>
    </row>
    <row r="98" spans="9:10">
      <c r="I98" s="38"/>
      <c r="J98" s="38"/>
    </row>
    <row r="99" spans="9:10">
      <c r="I99" s="38"/>
      <c r="J99" s="38"/>
    </row>
    <row r="100" spans="9:10">
      <c r="I100" s="38"/>
      <c r="J100" s="38"/>
    </row>
    <row r="101" spans="9:10">
      <c r="I101" s="38"/>
      <c r="J101" s="38"/>
    </row>
    <row r="102" spans="9:10">
      <c r="I102" s="38"/>
      <c r="J102" s="38"/>
    </row>
    <row r="103" spans="9:10">
      <c r="I103" s="38"/>
      <c r="J103" s="38"/>
    </row>
    <row r="104" spans="9:10">
      <c r="I104" s="38"/>
      <c r="J104" s="38"/>
    </row>
    <row r="105" spans="9:10">
      <c r="I105" s="38"/>
      <c r="J105" s="38"/>
    </row>
    <row r="106" spans="9:10">
      <c r="I106" s="38"/>
      <c r="J106" s="38"/>
    </row>
    <row r="107" spans="9:10">
      <c r="I107" s="38"/>
      <c r="J107" s="38"/>
    </row>
    <row r="108" spans="9:10">
      <c r="I108" s="38"/>
      <c r="J108" s="38"/>
    </row>
    <row r="109" spans="9:10">
      <c r="I109" s="38"/>
      <c r="J109" s="38"/>
    </row>
    <row r="110" spans="9:10">
      <c r="I110" s="38"/>
      <c r="J110" s="38"/>
    </row>
    <row r="111" spans="9:10">
      <c r="I111" s="38"/>
      <c r="J111" s="38"/>
    </row>
    <row r="112" spans="9:10">
      <c r="I112" s="38"/>
      <c r="J112" s="38"/>
    </row>
    <row r="113" spans="9:10">
      <c r="I113" s="38"/>
      <c r="J113" s="38"/>
    </row>
    <row r="114" spans="9:10">
      <c r="I114" s="38"/>
      <c r="J114" s="38"/>
    </row>
    <row r="115" spans="9:10">
      <c r="I115" s="38"/>
      <c r="J115" s="38"/>
    </row>
    <row r="116" spans="9:10">
      <c r="I116" s="38"/>
      <c r="J116" s="38"/>
    </row>
    <row r="117" spans="9:10">
      <c r="I117" s="38"/>
      <c r="J117" s="38"/>
    </row>
    <row r="118" spans="9:10">
      <c r="I118" s="38"/>
      <c r="J118" s="38"/>
    </row>
    <row r="119" spans="9:10">
      <c r="I119" s="38"/>
      <c r="J119" s="38"/>
    </row>
    <row r="120" spans="9:10">
      <c r="I120" s="38"/>
      <c r="J120" s="38"/>
    </row>
    <row r="121" spans="9:10">
      <c r="I121" s="38"/>
      <c r="J121" s="38"/>
    </row>
    <row r="122" spans="9:10">
      <c r="I122" s="38"/>
      <c r="J122" s="38"/>
    </row>
    <row r="123" spans="9:10">
      <c r="I123" s="38"/>
      <c r="J123" s="38"/>
    </row>
    <row r="124" spans="9:10">
      <c r="I124" s="38"/>
      <c r="J124" s="38"/>
    </row>
    <row r="125" spans="9:10">
      <c r="I125" s="38"/>
      <c r="J125" s="38"/>
    </row>
    <row r="126" spans="9:10">
      <c r="I126" s="38"/>
      <c r="J126" s="38"/>
    </row>
    <row r="127" spans="9:10">
      <c r="I127" s="38"/>
      <c r="J127" s="38"/>
    </row>
    <row r="128" spans="9:10">
      <c r="I128" s="38"/>
      <c r="J128" s="38"/>
    </row>
    <row r="129" spans="9:10">
      <c r="I129" s="38"/>
      <c r="J129" s="38"/>
    </row>
    <row r="130" spans="9:10">
      <c r="I130" s="38"/>
      <c r="J130" s="38"/>
    </row>
    <row r="131" spans="9:10">
      <c r="I131" s="38"/>
      <c r="J131" s="38"/>
    </row>
    <row r="132" spans="9:10">
      <c r="I132" s="38"/>
      <c r="J132" s="38"/>
    </row>
    <row r="133" spans="9:10">
      <c r="I133" s="38"/>
      <c r="J133" s="38"/>
    </row>
    <row r="134" spans="9:10">
      <c r="I134" s="38"/>
      <c r="J134" s="38"/>
    </row>
    <row r="135" spans="9:10">
      <c r="I135" s="38"/>
      <c r="J135" s="38"/>
    </row>
    <row r="136" spans="9:10">
      <c r="I136" s="38"/>
      <c r="J136" s="38"/>
    </row>
    <row r="137" spans="9:10">
      <c r="I137" s="38"/>
      <c r="J137" s="38"/>
    </row>
    <row r="138" spans="9:10">
      <c r="I138" s="38"/>
      <c r="J138" s="38"/>
    </row>
    <row r="139" spans="9:10">
      <c r="I139" s="38"/>
      <c r="J139" s="38"/>
    </row>
    <row r="140" spans="9:10">
      <c r="I140" s="38"/>
      <c r="J140" s="38"/>
    </row>
    <row r="141" spans="9:10">
      <c r="I141" s="38"/>
      <c r="J141" s="38"/>
    </row>
    <row r="142" spans="9:10">
      <c r="I142" s="38"/>
      <c r="J142" s="38"/>
    </row>
    <row r="143" spans="9:10">
      <c r="I143" s="38"/>
      <c r="J143" s="38"/>
    </row>
    <row r="144" spans="9:10">
      <c r="I144" s="38"/>
      <c r="J144" s="38"/>
    </row>
    <row r="145" spans="9:10">
      <c r="I145" s="38"/>
      <c r="J145" s="38"/>
    </row>
    <row r="146" spans="9:10">
      <c r="I146" s="38"/>
      <c r="J146" s="38"/>
    </row>
    <row r="147" spans="9:10">
      <c r="I147" s="38"/>
      <c r="J147" s="38"/>
    </row>
    <row r="148" spans="9:10">
      <c r="I148" s="38"/>
      <c r="J148" s="38"/>
    </row>
    <row r="149" spans="9:10">
      <c r="I149" s="38"/>
      <c r="J149" s="38"/>
    </row>
    <row r="150" spans="9:10">
      <c r="I150" s="38"/>
      <c r="J150" s="38"/>
    </row>
    <row r="151" spans="9:10">
      <c r="I151" s="38"/>
      <c r="J151" s="38"/>
    </row>
    <row r="152" spans="9:10">
      <c r="I152" s="38"/>
      <c r="J152" s="38"/>
    </row>
    <row r="153" spans="9:10">
      <c r="I153" s="38"/>
      <c r="J153" s="38"/>
    </row>
    <row r="154" spans="9:10">
      <c r="I154" s="38"/>
      <c r="J154" s="38"/>
    </row>
    <row r="155" spans="9:10">
      <c r="I155" s="38"/>
      <c r="J155" s="38"/>
    </row>
    <row r="156" spans="9:10">
      <c r="I156" s="38"/>
      <c r="J156" s="38"/>
    </row>
    <row r="157" spans="9:10">
      <c r="I157" s="38"/>
      <c r="J157" s="38"/>
    </row>
    <row r="158" spans="9:10">
      <c r="I158" s="38"/>
      <c r="J158" s="38"/>
    </row>
    <row r="159" spans="9:10">
      <c r="I159" s="38"/>
      <c r="J159" s="38"/>
    </row>
    <row r="160" spans="9:10">
      <c r="I160" s="38"/>
      <c r="J160" s="38"/>
    </row>
    <row r="161" spans="9:10">
      <c r="I161" s="38"/>
      <c r="J161" s="38"/>
    </row>
    <row r="162" spans="9:10">
      <c r="I162" s="38"/>
      <c r="J162" s="38"/>
    </row>
  </sheetData>
  <mergeCells count="16">
    <mergeCell ref="J51:J52"/>
    <mergeCell ref="B2:J2"/>
    <mergeCell ref="B3:J3"/>
    <mergeCell ref="B4:J4"/>
    <mergeCell ref="B5:J5"/>
    <mergeCell ref="B7:C7"/>
    <mergeCell ref="B15:C15"/>
    <mergeCell ref="B23:C23"/>
    <mergeCell ref="B30:C30"/>
    <mergeCell ref="B51:H52"/>
    <mergeCell ref="I51:I52"/>
    <mergeCell ref="I54:J54"/>
    <mergeCell ref="I55:J55"/>
    <mergeCell ref="I56:J56"/>
    <mergeCell ref="I60:J60"/>
    <mergeCell ref="I61:J61"/>
  </mergeCells>
  <pageMargins left="1.45" right="0.2" top="0.5" bottom="0.75" header="0.3" footer="0.3"/>
  <pageSetup paperSize="9" scale="7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asli</vt:lpstr>
      <vt:lpstr>Cetak</vt:lpstr>
      <vt:lpstr>Sheet3</vt:lpstr>
      <vt:lpstr>Cetak!Print_Area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2018-03-06T01:15:32Z</dcterms:modified>
</cp:coreProperties>
</file>