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4295" windowHeight="4620" tabRatio="601"/>
  </bookViews>
  <sheets>
    <sheet name="T.VI.C.29" sheetId="13" r:id="rId1"/>
    <sheet name="T.C.30 Pelayanan" sheetId="18" r:id="rId2"/>
    <sheet name="T.C.31 RKPD" sheetId="24" r:id="rId3"/>
    <sheet name="T-C.32 Pemangku Kep" sheetId="7" r:id="rId4"/>
    <sheet name="T-C.33 Rumusan 2020" sheetId="25" r:id="rId5"/>
    <sheet name="BAB IV" sheetId="27" r:id="rId6"/>
    <sheet name="Rumusan Rencana 2020" sheetId="28" r:id="rId7"/>
    <sheet name="Kewaspadaan" sheetId="29" r:id="rId8"/>
    <sheet name="Ideologi" sheetId="30" r:id="rId9"/>
    <sheet name="Poldagri" sheetId="32" r:id="rId10"/>
    <sheet name="Binmas" sheetId="33" r:id="rId11"/>
  </sheets>
  <definedNames>
    <definedName name="a" localSheetId="10">#REF!</definedName>
    <definedName name="a" localSheetId="8">#REF!</definedName>
    <definedName name="a" localSheetId="7">#REF!</definedName>
    <definedName name="a" localSheetId="9">#REF!</definedName>
    <definedName name="a" localSheetId="6">#REF!</definedName>
    <definedName name="a">#REF!</definedName>
    <definedName name="B.Aparatur" localSheetId="5">#REF!</definedName>
    <definedName name="B.Aparatur" localSheetId="10">#REF!</definedName>
    <definedName name="B.Aparatur" localSheetId="8">#REF!</definedName>
    <definedName name="B.Aparatur" localSheetId="7">#REF!</definedName>
    <definedName name="B.Aparatur" localSheetId="9">#REF!</definedName>
    <definedName name="B.Aparatur" localSheetId="6">#REF!</definedName>
    <definedName name="B.Aparatur" localSheetId="1">#REF!</definedName>
    <definedName name="B.Aparatur" localSheetId="2">#REF!</definedName>
    <definedName name="B.Aparatur" localSheetId="0">#REF!</definedName>
    <definedName name="B.Aparatur" localSheetId="4">#REF!</definedName>
    <definedName name="B.Aparatur">#REF!</definedName>
    <definedName name="B.Publik" localSheetId="5">#REF!</definedName>
    <definedName name="B.Publik" localSheetId="10">#REF!</definedName>
    <definedName name="B.Publik" localSheetId="8">#REF!</definedName>
    <definedName name="B.Publik" localSheetId="7">#REF!</definedName>
    <definedName name="B.Publik" localSheetId="9">#REF!</definedName>
    <definedName name="B.Publik" localSheetId="6">#REF!</definedName>
    <definedName name="B.Publik" localSheetId="1">#REF!</definedName>
    <definedName name="B.Publik" localSheetId="2">#REF!</definedName>
    <definedName name="B.Publik" localSheetId="0">#REF!</definedName>
    <definedName name="B.Publik" localSheetId="4">#REF!</definedName>
    <definedName name="B.Publik">#REF!</definedName>
    <definedName name="lampiran" localSheetId="5">#REF!</definedName>
    <definedName name="lampiran" localSheetId="10">#REF!</definedName>
    <definedName name="lampiran" localSheetId="8">#REF!</definedName>
    <definedName name="lampiran" localSheetId="7">#REF!</definedName>
    <definedName name="lampiran" localSheetId="9">#REF!</definedName>
    <definedName name="lampiran" localSheetId="6">#REF!</definedName>
    <definedName name="lampiran" localSheetId="4">#REF!</definedName>
    <definedName name="lampiran">#REF!</definedName>
    <definedName name="lampirandua" localSheetId="5">#REF!</definedName>
    <definedName name="lampirandua" localSheetId="10">#REF!</definedName>
    <definedName name="lampirandua" localSheetId="8">#REF!</definedName>
    <definedName name="lampirandua" localSheetId="7">#REF!</definedName>
    <definedName name="lampirandua" localSheetId="9">#REF!</definedName>
    <definedName name="lampirandua" localSheetId="6">#REF!</definedName>
    <definedName name="lampirandua" localSheetId="4">#REF!</definedName>
    <definedName name="lampirandua">#REF!</definedName>
    <definedName name="LAMPIRANTC33" localSheetId="10">#REF!</definedName>
    <definedName name="LAMPIRANTC33" localSheetId="8">#REF!</definedName>
    <definedName name="LAMPIRANTC33" localSheetId="7">#REF!</definedName>
    <definedName name="LAMPIRANTC33" localSheetId="9">#REF!</definedName>
    <definedName name="LAMPIRANTC33">#REF!</definedName>
    <definedName name="pelayanan" localSheetId="5">#REF!</definedName>
    <definedName name="pelayanan" localSheetId="10">#REF!</definedName>
    <definedName name="pelayanan" localSheetId="8">#REF!</definedName>
    <definedName name="pelayanan" localSheetId="7">#REF!</definedName>
    <definedName name="pelayanan" localSheetId="9">#REF!</definedName>
    <definedName name="pelayanan" localSheetId="6">#REF!</definedName>
    <definedName name="pelayanan" localSheetId="4">#REF!</definedName>
    <definedName name="pelayanan">#REF!</definedName>
    <definedName name="_xlnm.Print_Area" localSheetId="1">'T.C.30 Pelayanan'!$B$2:$T$35</definedName>
    <definedName name="Renja" localSheetId="10">#REF!</definedName>
    <definedName name="Renja" localSheetId="8">#REF!</definedName>
    <definedName name="Renja" localSheetId="7">#REF!</definedName>
    <definedName name="Renja" localSheetId="9">#REF!</definedName>
    <definedName name="Renja">#REF!</definedName>
    <definedName name="T.VI.C.6" localSheetId="5">#REF!</definedName>
    <definedName name="T.VI.C.6" localSheetId="10">#REF!</definedName>
    <definedName name="T.VI.C.6" localSheetId="8">#REF!</definedName>
    <definedName name="T.VI.C.6" localSheetId="7">#REF!</definedName>
    <definedName name="T.VI.C.6" localSheetId="9">#REF!</definedName>
    <definedName name="T.VI.C.6" localSheetId="6">#REF!</definedName>
    <definedName name="T.VI.C.6" localSheetId="1">#REF!</definedName>
    <definedName name="T.VI.C.6" localSheetId="2">#REF!</definedName>
    <definedName name="T.VI.C.6" localSheetId="4">#REF!</definedName>
    <definedName name="T.VI.C.6">#REF!</definedName>
    <definedName name="t.vi.c.7" localSheetId="5">#REF!</definedName>
    <definedName name="t.vi.c.7" localSheetId="10">#REF!</definedName>
    <definedName name="t.vi.c.7" localSheetId="8">#REF!</definedName>
    <definedName name="t.vi.c.7" localSheetId="7">#REF!</definedName>
    <definedName name="t.vi.c.7" localSheetId="9">#REF!</definedName>
    <definedName name="t.vi.c.7" localSheetId="6">#REF!</definedName>
    <definedName name="t.vi.c.7" localSheetId="1">#REF!</definedName>
    <definedName name="t.vi.c.7" localSheetId="4">#REF!</definedName>
    <definedName name="t.vi.c.7">#REF!</definedName>
    <definedName name="T.VI.C.8" localSheetId="5">#REF!</definedName>
    <definedName name="T.VI.C.8" localSheetId="10">#REF!</definedName>
    <definedName name="T.VI.C.8" localSheetId="8">#REF!</definedName>
    <definedName name="T.VI.C.8" localSheetId="7">#REF!</definedName>
    <definedName name="T.VI.C.8" localSheetId="9">#REF!</definedName>
    <definedName name="T.VI.C.8" localSheetId="6">#REF!</definedName>
    <definedName name="T.VI.C.8" localSheetId="1">#REF!</definedName>
    <definedName name="T.VI.C.8" localSheetId="4">#REF!</definedName>
    <definedName name="T.VI.C.8">#REF!</definedName>
  </definedNames>
  <calcPr calcId="124519"/>
</workbook>
</file>

<file path=xl/calcChain.xml><?xml version="1.0" encoding="utf-8"?>
<calcChain xmlns="http://schemas.openxmlformats.org/spreadsheetml/2006/main">
  <c r="H111" i="24"/>
  <c r="H119"/>
  <c r="L113"/>
  <c r="O93"/>
  <c r="O72"/>
  <c r="O34"/>
  <c r="H10" l="1"/>
  <c r="S139" i="25"/>
  <c r="S121"/>
  <c r="N121"/>
  <c r="N112"/>
  <c r="S93"/>
  <c r="N93"/>
  <c r="S71"/>
  <c r="N71"/>
  <c r="S12"/>
  <c r="N12"/>
  <c r="S149" i="28"/>
  <c r="V12"/>
  <c r="S74"/>
  <c r="S64"/>
  <c r="S12"/>
  <c r="S34"/>
  <c r="S94"/>
  <c r="S130"/>
  <c r="N12" i="33"/>
  <c r="S12"/>
  <c r="S17"/>
  <c r="S13" i="30"/>
  <c r="S12" i="29"/>
  <c r="N12"/>
  <c r="S34" i="33"/>
  <c r="N34"/>
  <c r="S24"/>
  <c r="N24"/>
  <c r="N17"/>
  <c r="W10"/>
  <c r="S12" i="32"/>
  <c r="N12"/>
  <c r="W10"/>
  <c r="N13" i="30"/>
  <c r="W10"/>
  <c r="W10" i="29"/>
  <c r="W10" i="28"/>
  <c r="N130"/>
  <c r="N149" s="1"/>
  <c r="S126"/>
  <c r="N126"/>
  <c r="S116"/>
  <c r="N116"/>
  <c r="N94"/>
  <c r="N74"/>
  <c r="N64"/>
  <c r="S60"/>
  <c r="N60"/>
  <c r="S56"/>
  <c r="N56"/>
  <c r="N34"/>
  <c r="N12"/>
  <c r="V13" l="1"/>
  <c r="S11" i="33"/>
  <c r="S130" i="27" l="1"/>
  <c r="N130"/>
  <c r="S126"/>
  <c r="N126"/>
  <c r="S116"/>
  <c r="N116"/>
  <c r="S94"/>
  <c r="N94"/>
  <c r="S74"/>
  <c r="N74"/>
  <c r="S64"/>
  <c r="N64"/>
  <c r="S60"/>
  <c r="N60"/>
  <c r="S56"/>
  <c r="N56"/>
  <c r="S34"/>
  <c r="N34"/>
  <c r="S12"/>
  <c r="N12"/>
  <c r="O119" i="24"/>
  <c r="O111"/>
  <c r="N149" i="27" l="1"/>
  <c r="S149"/>
  <c r="N113" i="24"/>
  <c r="O60"/>
  <c r="H60"/>
  <c r="N70"/>
  <c r="L70"/>
  <c r="K70"/>
  <c r="J70"/>
  <c r="N68"/>
  <c r="L68"/>
  <c r="K68"/>
  <c r="J68"/>
  <c r="N66"/>
  <c r="N62"/>
  <c r="N58"/>
  <c r="N16"/>
  <c r="N26"/>
  <c r="N28"/>
  <c r="N48"/>
  <c r="N44"/>
  <c r="N40"/>
  <c r="N60" i="25" l="1"/>
  <c r="S60"/>
  <c r="S112" l="1"/>
  <c r="S117"/>
  <c r="N117"/>
  <c r="S56"/>
  <c r="N56"/>
  <c r="S52"/>
  <c r="N52"/>
  <c r="S36"/>
  <c r="N36"/>
  <c r="O115" i="24"/>
  <c r="H115"/>
  <c r="H93"/>
  <c r="H72"/>
  <c r="O56"/>
  <c r="H56"/>
  <c r="O52"/>
  <c r="H52"/>
  <c r="H34"/>
  <c r="O10"/>
  <c r="O136" s="1"/>
  <c r="N139" i="25" l="1"/>
</calcChain>
</file>

<file path=xl/sharedStrings.xml><?xml version="1.0" encoding="utf-8"?>
<sst xmlns="http://schemas.openxmlformats.org/spreadsheetml/2006/main" count="2558" uniqueCount="429">
  <si>
    <t>KODE</t>
  </si>
  <si>
    <t>URUSAN/BIDANG URUSAN PEMERINTAHAN DAERAH DAN PROGRAM KEGIATAN</t>
  </si>
  <si>
    <t>INDIKATOR KINERJA PROGRAM (OUTCOMES)/ KEGIATAN (OUTPUT)</t>
  </si>
  <si>
    <t>PROVINSI SUMATERA BARAT</t>
  </si>
  <si>
    <t>BADAN KESATUAN BANGSA DAN POLITIK</t>
  </si>
  <si>
    <t>TINGKAT REALISASI (%)</t>
  </si>
  <si>
    <t>01</t>
  </si>
  <si>
    <t>Badan Kesatuan Bangsa dan Politik</t>
  </si>
  <si>
    <t>Penanganan masalah strategis daerah</t>
  </si>
  <si>
    <t xml:space="preserve">Program Peningkatan Keamanan </t>
  </si>
  <si>
    <t>dan Kenyamanan Lingkungan</t>
  </si>
  <si>
    <t>Meningkatnya keamanan dan</t>
  </si>
  <si>
    <t>kenyamanan lingkungan</t>
  </si>
  <si>
    <t>Pengawasan orang asing</t>
  </si>
  <si>
    <t>Sumbar</t>
  </si>
  <si>
    <t>NO</t>
  </si>
  <si>
    <t>PROGRAM/KEGIATAN</t>
  </si>
  <si>
    <t>LOKASI</t>
  </si>
  <si>
    <t>INDIKATOR KINERJA</t>
  </si>
  <si>
    <t>TARGET CAPAIAN</t>
  </si>
  <si>
    <t>PAGU INDIKATIF</t>
  </si>
  <si>
    <t>CATATAN PENTING</t>
  </si>
  <si>
    <t>-</t>
  </si>
  <si>
    <t>SUMBER DANA</t>
  </si>
  <si>
    <t>APBD</t>
  </si>
  <si>
    <t>BESARAN/VOLUME</t>
  </si>
  <si>
    <t>CATATAN</t>
  </si>
  <si>
    <t>Sosialisasi dan pembinaan ormas</t>
  </si>
  <si>
    <t>1 kali</t>
  </si>
  <si>
    <t xml:space="preserve">1 kali </t>
  </si>
  <si>
    <t>4 kali</t>
  </si>
  <si>
    <t>Tidak terdapat program atau kegiatan</t>
  </si>
  <si>
    <t>yang merupakan usulan pemangku</t>
  </si>
  <si>
    <t>Penguatan wawasan bela negara</t>
  </si>
  <si>
    <t>NO.</t>
  </si>
  <si>
    <t>INDIKATOR</t>
  </si>
  <si>
    <t>REALISASI CAPAIAN</t>
  </si>
  <si>
    <t>PROYEKSI</t>
  </si>
  <si>
    <t>CATATAN ANALISIS</t>
  </si>
  <si>
    <t>1</t>
  </si>
  <si>
    <t>Penyediaan jasa surat menyurat</t>
  </si>
  <si>
    <t>Kesbangpol</t>
  </si>
  <si>
    <t>12 bulan</t>
  </si>
  <si>
    <t>Perkantoran</t>
  </si>
  <si>
    <t>Penyediaan alat tulis kantor</t>
  </si>
  <si>
    <t>Penatausahaan keuangan SKPD</t>
  </si>
  <si>
    <t>2 kali</t>
  </si>
  <si>
    <t>1 laporan</t>
  </si>
  <si>
    <t>10=5+7+9</t>
  </si>
  <si>
    <t>11=10/4</t>
  </si>
  <si>
    <t>8=7/6</t>
  </si>
  <si>
    <t>Penyediaan jasa kebersihan kantor</t>
  </si>
  <si>
    <t>Penyediaan makanan dan minuman</t>
  </si>
  <si>
    <t>Penyediaan jasa sopir kantor</t>
  </si>
  <si>
    <t>Penyediaan jasa pengaman kantor</t>
  </si>
  <si>
    <t>URUSAN/BIDANG URUSAN PEMERINTAHAN DAERAH DAN PROGRAM/KEGIATAN</t>
  </si>
  <si>
    <t>5</t>
  </si>
  <si>
    <t>SPM/ Standar Nasional</t>
  </si>
  <si>
    <t>TAHUN 2019</t>
  </si>
  <si>
    <t>1 unit</t>
  </si>
  <si>
    <t>Program Pelayanan Administrasi</t>
  </si>
  <si>
    <t>HASIL ANALISIS KEBUTUHAN</t>
  </si>
  <si>
    <t>RANCANGAN AWAL RKPD</t>
  </si>
  <si>
    <t>3 kali</t>
  </si>
  <si>
    <t>Penatausahaan keuangan OPD</t>
  </si>
  <si>
    <t>TABEL T.VI.C.29</t>
  </si>
  <si>
    <t>REKAPITULASI EVALUASI HASIL PELAKSANAAN RENJA PERANGKAT DAERAH DAN PENCAPAIAN RENSTRA SKPD S/D TAHUN 2018</t>
  </si>
  <si>
    <t>00</t>
  </si>
  <si>
    <t>Kesatuan Bangsa dan Politik</t>
  </si>
  <si>
    <t>Program Pelayanan Administrasi Perkantoran</t>
  </si>
  <si>
    <t>Penyediaan jasa komunikasi sumber daya air dan listrik</t>
  </si>
  <si>
    <t>Penyediaan barang cetakan dan penggandaan</t>
  </si>
  <si>
    <t>Penyediaan peralatan dan perlengkapan kantor</t>
  </si>
  <si>
    <t>Penyediaan bahan bacaan dan peraturan perundangan</t>
  </si>
  <si>
    <t>Rapat rapat koordinasi dan konsultasi ke dalam dan luar daerah</t>
  </si>
  <si>
    <t>Tercapainya pelayanan administrasi perkantoran untuk kepentingan dinas</t>
  </si>
  <si>
    <t>TARGET CAPAIAN REALISASI TARGET RENSTRA (%)</t>
  </si>
  <si>
    <t>Program Peningkatan Sarana dan Prasarana Aparatur</t>
  </si>
  <si>
    <t>Pengadaan komputer dan jaringan komputerisasi</t>
  </si>
  <si>
    <t>Pemeliharaan rutin/berkala gedung kantor</t>
  </si>
  <si>
    <t>Pemeliharaan rutin/berkala kendaraan dinas/operasional</t>
  </si>
  <si>
    <t>Pemeliharaan rutin/berkala peralatan dan perlengkapan kantor</t>
  </si>
  <si>
    <t>Pemeliharaan rutin/berkala komputer dan perlengkapannya</t>
  </si>
  <si>
    <t>Pemeliharaan rutin/berkala peralatan studio, komunikasi dan informasi</t>
  </si>
  <si>
    <t>Pengelolaan, pengawasan dan pengendalian aset SKPD</t>
  </si>
  <si>
    <t>Meningkatnya pelayanan sarana dan prasarana aparatur</t>
  </si>
  <si>
    <t>2 unit</t>
  </si>
  <si>
    <t>1 unit gedung</t>
  </si>
  <si>
    <t>3 unit mobil dan 2 unit motor</t>
  </si>
  <si>
    <t>Program Peningkatan Disiplin Aparatur</t>
  </si>
  <si>
    <t>Meningkatnya disiplin dan etos kerja aparatur</t>
  </si>
  <si>
    <t>Pengadaan pakaian dinas beserta perlengkapannya</t>
  </si>
  <si>
    <t>Program Peningkatan Kapasitas Sumber Daya Aparatur</t>
  </si>
  <si>
    <t>Meningkatnya wawasan dan kemampuan/kapasitas sumberd aya aparatur</t>
  </si>
  <si>
    <t>Bimbingan teknis implementasi peraturan perundang undangan</t>
  </si>
  <si>
    <t>Program Peningkatan Pengembangan Sistem Pelaporan Capaian Kinerja dan Keuangan</t>
  </si>
  <si>
    <t>Penyusunan laporan capaian kinerja dan ikhtisar realisasi kinerja SKPD</t>
  </si>
  <si>
    <t xml:space="preserve">Pengawasan dan peningkatan kewaspadaan dini masyarakat </t>
  </si>
  <si>
    <t>100%</t>
  </si>
  <si>
    <t>Pemantauan evaluasi pelaksanaan kegiatan penerbitan rekomendasi/ijin penelitian</t>
  </si>
  <si>
    <t>Pengawasan dan pencegahan terorisme di daerah</t>
  </si>
  <si>
    <t>60%</t>
  </si>
  <si>
    <t>40%</t>
  </si>
  <si>
    <t>20%</t>
  </si>
  <si>
    <t>Sosialisasi dan penanganan organisasi aliran kepercayaan masyarakat</t>
  </si>
  <si>
    <t>Forum pemantapan wawasan kebangsaan</t>
  </si>
  <si>
    <t>Sosialisasi pemantapan ketahanan bangsa</t>
  </si>
  <si>
    <t>Pembinaan kerukunan umat beragama di kabupaten/kota</t>
  </si>
  <si>
    <t>Sosialisasi pewarisan nilai nilai luhur bangsa</t>
  </si>
  <si>
    <t>Penguatan forum pembauran kebangsaan</t>
  </si>
  <si>
    <t>Pembinaan dan koordinasi pemantapan ideologi dan wasbang</t>
  </si>
  <si>
    <t>Penguatan pusat pendidikan kebangsaan</t>
  </si>
  <si>
    <t>Program Kemitraan Pengembangan Wawasan Kebangsaan</t>
  </si>
  <si>
    <t>Program Pendidikan Politik Masyarakat</t>
  </si>
  <si>
    <t>Forkomkon jajaran kesbangpol provinsi dan kab/kota di Sumbar</t>
  </si>
  <si>
    <t>Monitoring dan evaluasi program serta rapat kerja kesbangpol provinsi dengan kab/kota</t>
  </si>
  <si>
    <t>Pengelolaan bantuan keuangan partai politik</t>
  </si>
  <si>
    <t>Bintek pengajuan dan pertanggungjawaban bantuan keuangan kepada partai politik</t>
  </si>
  <si>
    <t>Sosialisasi dan pembinaan organisasi kemasyarakatan</t>
  </si>
  <si>
    <t>Sosialisasi undang undang dan peraturan bidang politik</t>
  </si>
  <si>
    <t>Dialog politik bersama partai politik, ormas dan tokoh masyarakat</t>
  </si>
  <si>
    <t>Program Peningkatan Pemberantasan Penyakit Masyarakat</t>
  </si>
  <si>
    <t>Pengawasan dan pencegahan pemberantasan perbuatan maksiat</t>
  </si>
  <si>
    <t>75.14%</t>
  </si>
  <si>
    <t>35.55%</t>
  </si>
  <si>
    <t>25.45%</t>
  </si>
  <si>
    <t>28.88%</t>
  </si>
  <si>
    <t>Pengawasan dan pencegahan konflik sosial</t>
  </si>
  <si>
    <t>TABEL T.C.30</t>
  </si>
  <si>
    <t>PENCAPAIAN KINERJA PELAYANAN BADAN KESBANGPOL</t>
  </si>
  <si>
    <t>TABEL T-C.31</t>
  </si>
  <si>
    <t>REVIEW  TERHADAP RANCANGAN AWAL RKPD TAHUN 2019</t>
  </si>
  <si>
    <t>Penyediaan jasa komunikasi,  sumber daya air dan listrik</t>
  </si>
  <si>
    <t>Penyediaan jasa kebersihan, pengamanan dan sopir kantor</t>
  </si>
  <si>
    <t>Penyediaan komponen instalasi listrik/penerangan bangunan kantor</t>
  </si>
  <si>
    <t>Rapat rapat koordinasi dan konsutasi ke dalam dan luar daerah</t>
  </si>
  <si>
    <t>Pengadaan kendaraan dinas/operasional</t>
  </si>
  <si>
    <t>Pengadaan peralatan studio dan komunikasi</t>
  </si>
  <si>
    <t>Rehabilitasi sedang/berat gedung kantor</t>
  </si>
  <si>
    <t>Pengadaan mebeleur</t>
  </si>
  <si>
    <t>Pengadaan pakaian dinas dan perlengkapannya</t>
  </si>
  <si>
    <t>Bintek implementasi peraturan perundang undangan</t>
  </si>
  <si>
    <t>40 orang</t>
  </si>
  <si>
    <t>Penyusunan laporan capaian kinerja dan ikhtisar realisasi kinerja OPD</t>
  </si>
  <si>
    <t>Penyusunan perencanaan dan penganggaran OPD</t>
  </si>
  <si>
    <t>Program Peningkatan Keamanan dan Kenyamanan Lingkungan</t>
  </si>
  <si>
    <t>4 kali rapat, 1 laporan</t>
  </si>
  <si>
    <t>Pengawasan dan peningkatan kewaspadaan dini masyarakat</t>
  </si>
  <si>
    <t>Penguatan tim terpadu penanganan konflik sosial</t>
  </si>
  <si>
    <t xml:space="preserve">Pengawasan dan pencegahan terorisme </t>
  </si>
  <si>
    <t>Forkomkon jajaran kesbangpol provinsi dan kab/kota se- Sumbar</t>
  </si>
  <si>
    <t>Sosialisasi dan sinkronisasi kelembagaan jajaran kesbangpol se- Sumbar</t>
  </si>
  <si>
    <t>1 kali sosialisasi</t>
  </si>
  <si>
    <t>Pembinaan kerukunan umat beragama di Sumatera Barat</t>
  </si>
  <si>
    <t>Pembinaan dan koodinasi pemantapan ideologi dan wasbang</t>
  </si>
  <si>
    <t>19 kab/kota, 1 laporan</t>
  </si>
  <si>
    <t>Percepatan pembangunan monumen bela negara</t>
  </si>
  <si>
    <t>Pembangunan karakter bangsa dalam upaya mendukung revolusi mental</t>
  </si>
  <si>
    <t>Program Pencegahan Penanganan dan Rehabilitasi Narkoba</t>
  </si>
  <si>
    <t>Sosialisasi pembekalan penanggulangan penyalahgunaan dan peredaran gelap narkoba</t>
  </si>
  <si>
    <t>Peringatan Hari Anti Narkotika Internasional (HANI)</t>
  </si>
  <si>
    <t>Sosialisasi Perda Tentang Bahaya Penyalahgunaan Narkoba</t>
  </si>
  <si>
    <t>Pengawasan dan pencegahan perbuatan maksiat</t>
  </si>
  <si>
    <t>1 kali, 1 lapran</t>
  </si>
  <si>
    <t>Penggantian antar waktu anggota DPRD Kabupaten/Kota di Sumbar</t>
  </si>
  <si>
    <t>Bintek pengajuan dan pertanggungjawaban bantuan keuangan partai politik</t>
  </si>
  <si>
    <t>Penguatan kelompok kerja Indeks Demokrasi Indonesia (IDI)</t>
  </si>
  <si>
    <t>2</t>
  </si>
  <si>
    <t>3</t>
  </si>
  <si>
    <t>5 %</t>
  </si>
  <si>
    <t>TABEL T-C.32</t>
  </si>
  <si>
    <t>TABEL T-C.33</t>
  </si>
  <si>
    <t>RUMUSAN RENCANA PROGRAM DAN KEGIATAN PERANGKAT DAERAH TAHUN 2019</t>
  </si>
  <si>
    <t>DAN PRAKIRAAN MAJU 2020</t>
  </si>
  <si>
    <t>INDIKATOR KINERJA PROGRAM/KEGIATAB</t>
  </si>
  <si>
    <t>RENCANA TAHUN 2019</t>
  </si>
  <si>
    <t>TARGET CAPAIAN KINERJA</t>
  </si>
  <si>
    <t>KEBUTUHAN DANA/PAGU INDIKATIF</t>
  </si>
  <si>
    <t>KEBUTUHAN DANA/ PAGU INDIKATIF</t>
  </si>
  <si>
    <t>PRAKIRAAN MAJU RENCANA TAHUN 2020</t>
  </si>
  <si>
    <t>T.O.T Bagi Aparatur Dalam Rangka Pencegahan Penyalahgunaan dan Peredaran Gelap Narkoba</t>
  </si>
  <si>
    <t>1 kali T.O.T</t>
  </si>
  <si>
    <t>Verifikasi dan pemutakhiran data ormas lingkup provinsi dan kab/kota se- Sumbar</t>
  </si>
  <si>
    <t>Terdatanya jumlah ormas yang masih aktif di lingkup provinsi dan kab/kota se- Sumbar</t>
  </si>
  <si>
    <t>68</t>
  </si>
  <si>
    <t>70</t>
  </si>
  <si>
    <t>72</t>
  </si>
  <si>
    <t>74</t>
  </si>
  <si>
    <t>54.41</t>
  </si>
  <si>
    <t>5%</t>
  </si>
  <si>
    <t>IKK</t>
  </si>
  <si>
    <t>Pemantauan pelaksanaan pemilihan umum</t>
  </si>
  <si>
    <t>Terkirimnya surat menyurat</t>
  </si>
  <si>
    <t>Kebutuhan listrik, air dan telekomunikasi OPD yang terpenuhi</t>
  </si>
  <si>
    <t>Jasa kebersihan kantor yang terpenuhi</t>
  </si>
  <si>
    <t>Terpenuhinya kebutuhan alat tulis kantor</t>
  </si>
  <si>
    <t>Terpenuhinya barang cetakan dan penggandaan yang menunjang operasional kantor</t>
  </si>
  <si>
    <t>Kebutuhan komponen instalasi listrik/penerangan bangunan kantor yang tersedia</t>
  </si>
  <si>
    <t>Peralatan dan perlengkapan kantor yang tersedia</t>
  </si>
  <si>
    <t>Bahan bacaan dan peraturan perundangan yang dianggarkan</t>
  </si>
  <si>
    <t>Kebutuhan makanan dan minuman rapat yang terpenuhi</t>
  </si>
  <si>
    <t>Rapat rapat koordinasi dan konsultasi ke dalam dan luar daerah yang diikut</t>
  </si>
  <si>
    <t>Jasa sopir kantor yang terpenuhi</t>
  </si>
  <si>
    <t>Jasa pengaman kantor yang terpenuhi</t>
  </si>
  <si>
    <t>Jasa kebersihan, pengamanan dan sopir kantor yang tersedia</t>
  </si>
  <si>
    <t>Rapat rapat koordinasi dan konsultasi ke dalam dan luar daerah yang diikuti</t>
  </si>
  <si>
    <r>
      <t xml:space="preserve">Komputer/laptop dan jumlah </t>
    </r>
    <r>
      <rPr>
        <i/>
        <sz val="10"/>
        <color theme="1"/>
        <rFont val="Cambria"/>
        <family val="1"/>
      </rPr>
      <t xml:space="preserve">software </t>
    </r>
    <r>
      <rPr>
        <sz val="10"/>
        <color theme="1"/>
        <rFont val="Cambria"/>
        <family val="1"/>
      </rPr>
      <t>yang dibeli</t>
    </r>
  </si>
  <si>
    <t>Kendaraan dinas/operasional yang terpelihara</t>
  </si>
  <si>
    <t>Gedung kantor yang terpelihara</t>
  </si>
  <si>
    <t>Jenis peralatan dan perlengkapan kantor yang terpelihara</t>
  </si>
  <si>
    <t>Komputer/laptop dan jaringan komputer kantor yang terpelihara</t>
  </si>
  <si>
    <t>Jenis peralatan studio, komunikasi dan informasi yang terpelihara</t>
  </si>
  <si>
    <t>Honorarium pengelola aset</t>
  </si>
  <si>
    <t>7 unit</t>
  </si>
  <si>
    <t>3 orang</t>
  </si>
  <si>
    <t>17 unit</t>
  </si>
  <si>
    <t>Gedung kantor yang direhab</t>
  </si>
  <si>
    <t>Mebeleur yang dibeli</t>
  </si>
  <si>
    <t>Pakaian dinas</t>
  </si>
  <si>
    <t>PNS yang mengikuti bintek</t>
  </si>
  <si>
    <t>LAKIP OPD, LPPD OPD, LKPJ OPD dan dokumen laporan lainnya</t>
  </si>
  <si>
    <t>4 dokumen</t>
  </si>
  <si>
    <t>20 orang</t>
  </si>
  <si>
    <t>Pengguna Anggaran, KPA, PPTK dan pengelola keuangan OPD lainnya</t>
  </si>
  <si>
    <t>21 orang</t>
  </si>
  <si>
    <t>Penyusunan perencanaan dan penganggaran SKPD</t>
  </si>
  <si>
    <t>Pelaksanaan Forum OPD, Renja OPD, RKA-DPA OPD dan dokumen perencanaan penganggaran lainnya</t>
  </si>
  <si>
    <t>6 dokumen</t>
  </si>
  <si>
    <t>Rapat tim penanganan masalah strategis daerah, tim Kominda dan Forkopimda, monev dan laporan masalah strategis daerah.</t>
  </si>
  <si>
    <t>- 12 rapat tim, 19 kab/kota, 1 laporan</t>
  </si>
  <si>
    <t>12 kali rapat, 19 kab/kota, 1 laporam</t>
  </si>
  <si>
    <t>Rapat tim POA, monev dan laporan pengawasan orang asing</t>
  </si>
  <si>
    <t>- 4 kali rapat, 19 kab/kota, 1 laporan</t>
  </si>
  <si>
    <t>4 kali rapat, 19 kab/kota, 1 laporan</t>
  </si>
  <si>
    <t>Rapat pengawasan dan pencegahan konflik sosial, monev, dan laporan konflik sosial</t>
  </si>
  <si>
    <t>Rapat tim FKDM, monev dan laporan hasil pengawasan dan peningkatan kewaspadaan dini masyarakat</t>
  </si>
  <si>
    <t>Rapat koordinasi, monev dan laporan pengawasan dan pengendalian ketahanan ekonomi</t>
  </si>
  <si>
    <t>1 kali rakor, 19 kab/kota dan 1 laporan</t>
  </si>
  <si>
    <t>rapat timdu PKS, rencana aksi</t>
  </si>
  <si>
    <t>4 kali rapat, 4 rencana aksi</t>
  </si>
  <si>
    <t>pemantauan dan evaluasi kegiatan penerbitan rekomendasi/ijin penelitian</t>
  </si>
  <si>
    <t>Monev dan laporan informasi potensi dan aksi terorisme di daerah</t>
  </si>
  <si>
    <t xml:space="preserve">4 kali rapat, 4 rencana aksi </t>
  </si>
  <si>
    <t>Sosialisasi dan sinkronisasi kelembagaan kesbangpol se- Sumbar</t>
  </si>
  <si>
    <t>Rapat koordinasi jajaran aparatur kesbangpol provinsi dan kab/kota di Sumbar</t>
  </si>
  <si>
    <t>Sosialisasi penanganan organisasi aliran kepercayaan masyarakat, monev dan laporan jumlah aliran kepercayaan masyarakat di Sumbar</t>
  </si>
  <si>
    <t>1 kali, 19 kab/kota, 1 laporan</t>
  </si>
  <si>
    <t>forum pemantapan wawasan kebangsaan</t>
  </si>
  <si>
    <t>sosialisasi pemantapan ketahanan bangsa</t>
  </si>
  <si>
    <t>Peningkatan kerukunan umat beragama di Sumbar, monev dan laporan potensi konflik antar umat beragama di Sumbar</t>
  </si>
  <si>
    <t>sosialisasi pewarisan nilai nilai luhur bangsa</t>
  </si>
  <si>
    <t>forum pembauran kebangsaan</t>
  </si>
  <si>
    <t>Rapat kerja, monev dan laporan isu isu pembauran kebangsaan serta permasalahan organisasi paguyuban berbagai etnis di daerah dan terbentuknya FPK di kab/kota</t>
  </si>
  <si>
    <t>8 kab/kota, 1 laporan</t>
  </si>
  <si>
    <t>penguatan pusat pendidikan kebangsaan</t>
  </si>
  <si>
    <t xml:space="preserve">Rapat kerja pokja IDI, sosialisasi hasil IDI, monev dan laporan implementasi hasil IDI di daerah </t>
  </si>
  <si>
    <t>1 kali rapat, 1 kali sosialisasi dan 1 laporan</t>
  </si>
  <si>
    <t>4 kali rapat, 1 kali sosialisasi dan 1 laporan</t>
  </si>
  <si>
    <t>rapat koordinasi jajaran aparatur kesbangpol provinsi dan kab/kota se- Sumbar</t>
  </si>
  <si>
    <t>2 kali rapat, 19 kab/kota, 1 laporan</t>
  </si>
  <si>
    <t>2 kali rapat, 19 kab/kota, 1 laporan, 2 FPK</t>
  </si>
  <si>
    <t>Sosialisasi dan pembentukan Gugus Tugas Gerakan Nasional Revolusi Mental (GNRM)</t>
  </si>
  <si>
    <t>1 kali, 5 gugus tugas</t>
  </si>
  <si>
    <t>seminar bela negara</t>
  </si>
  <si>
    <t>Laporan monev yang disusun</t>
  </si>
  <si>
    <t>Verifikasi berkas calon PAW anggota DPRD kab/kota monev dan laporan hasil verifikasi ke lapangan</t>
  </si>
  <si>
    <t>Verifikasi bantuan keuangan parpol, monev dan laporan hasil pembinaan bantuan keuangan parpol</t>
  </si>
  <si>
    <t>11 kali</t>
  </si>
  <si>
    <t>15 kali</t>
  </si>
  <si>
    <t>bintek bantuan keuangan partai politik</t>
  </si>
  <si>
    <t>sosialisasi dan pembinaan organisasi kemasyarakatan, monev dan laporan data ormas</t>
  </si>
  <si>
    <t>dialog politik bersama partai politik, ormas dan tokoh masyarakat</t>
  </si>
  <si>
    <t>sosialisasi undang undang dan peraturan bidang politik, monev dan laporan evaluasi implementasi peraturan bidang politik di daerah</t>
  </si>
  <si>
    <t>Rapat pemantauan pelaksanaan pemilu, monev dan laporan pemantauan pelaksanaan pemilu</t>
  </si>
  <si>
    <t>Sosialisasi, monev dan laporan jumlah kasus maksiat di Sumbar</t>
  </si>
  <si>
    <t>1 kali, 19 kab/kota dan 1 laporan</t>
  </si>
  <si>
    <t>10 kali, 19 kab/kota dan 1 laporan</t>
  </si>
  <si>
    <t>56 stel</t>
  </si>
  <si>
    <t>RENCANA KERJA DAN PENDANAAN</t>
  </si>
  <si>
    <t>PERANGKAT DAERAH</t>
  </si>
  <si>
    <t>4 orang petugas kebersihan,4 orang pengaman kantor dan 3 orang sopir (12 bulan)</t>
  </si>
  <si>
    <t>Komponen instalasi listrik/penerangan bangunan kantor yang tersedia</t>
  </si>
  <si>
    <t>Peralatan dan perlengkapan kantor yang dibeli</t>
  </si>
  <si>
    <t>5 jenis</t>
  </si>
  <si>
    <t>Bahan bacaan yang dianggarkan</t>
  </si>
  <si>
    <t>12 eksemplar</t>
  </si>
  <si>
    <t>Makanan dan minuman rapat yang terpenuhi</t>
  </si>
  <si>
    <t>12 kali rapat</t>
  </si>
  <si>
    <t>8 jenis</t>
  </si>
  <si>
    <t>15 unit</t>
  </si>
  <si>
    <t>20 unit</t>
  </si>
  <si>
    <t>4 unit mobil dan 2 unit motor</t>
  </si>
  <si>
    <t>Kendaraan dinas jabatan/ operasional yang dibeli</t>
  </si>
  <si>
    <t xml:space="preserve">1 unit mobil jabatan dan 1 unit motor </t>
  </si>
  <si>
    <t xml:space="preserve">1 unit mobil operasional dan 1 unit motor </t>
  </si>
  <si>
    <r>
      <t>Laptop /printer</t>
    </r>
    <r>
      <rPr>
        <i/>
        <sz val="10"/>
        <color theme="1"/>
        <rFont val="Cambria"/>
        <family val="1"/>
      </rPr>
      <t xml:space="preserve"> </t>
    </r>
    <r>
      <rPr>
        <sz val="10"/>
        <color theme="1"/>
        <rFont val="Cambria"/>
        <family val="1"/>
      </rPr>
      <t>yang dibeli</t>
    </r>
  </si>
  <si>
    <t>9 unit laptop dan 7 unit printer</t>
  </si>
  <si>
    <t>3 unit laptop dan 5 unit printer</t>
  </si>
  <si>
    <t>Alat studio/alat komunikasi dan alat informasi yang dipelihara</t>
  </si>
  <si>
    <t>Peralatan dan perlengkapan kantor yang dipelihara</t>
  </si>
  <si>
    <t>Kendaraan dinas/ operasional yang dipelihara</t>
  </si>
  <si>
    <t>Gedung kantor yang dipelihara</t>
  </si>
  <si>
    <t>Komputer/laptop/printer yang dipelihara</t>
  </si>
  <si>
    <t xml:space="preserve">5 unit komputer/PC,12 unit laptop dan10 unit printer </t>
  </si>
  <si>
    <t>Alat komunikasi yang dibeli</t>
  </si>
  <si>
    <t>1 unit airphone</t>
  </si>
  <si>
    <t>LAKIP SKPD, LPPD SKPD, LKPJ SKPD dan dokumen laporan lainnya</t>
  </si>
  <si>
    <t>Monitoring dan evaluasi program kegiatan SKPD</t>
  </si>
  <si>
    <t>Kuasa Pengguna Anggaran (KPA), PPTK dan Pengguna Anggaran dan pengelola keuangan SKPD lainnya</t>
  </si>
  <si>
    <t>27 orang</t>
  </si>
  <si>
    <t>Pelaksanaan Forum SKPD, Rencana Kerja SKPD, RKA-DPA SKPD dan dokumen perencanaan penganggaran lainnya</t>
  </si>
  <si>
    <t xml:space="preserve">1 kali Forum SKPD dan 6 dokumen </t>
  </si>
  <si>
    <t xml:space="preserve">Honorarium pejabat pengadaan barang dan jasa dan pengelola aset </t>
  </si>
  <si>
    <t>4 orang</t>
  </si>
  <si>
    <t xml:space="preserve">Sosialisasi P4GN, Monev dan Laporan Jumlah Pemakai Narkoba di Sumbar </t>
  </si>
  <si>
    <t xml:space="preserve">2 kali sosialisasi /100 orang, 19 kab/kota dan 1 laporan </t>
  </si>
  <si>
    <t>1 kali upacara HANI dan 1 kali tes urine untuk 100 orang aparatur</t>
  </si>
  <si>
    <t xml:space="preserve">Upacara HANI dan Tes Urine </t>
  </si>
  <si>
    <t>Rapat tim dan laporan perkembangan pembangunan monumen bela negara</t>
  </si>
  <si>
    <t>Sosialisasi pewarisan nilai-nilai luhur bangsa</t>
  </si>
  <si>
    <t>1 kali; 100 orang</t>
  </si>
  <si>
    <t xml:space="preserve">Rapat, Monev,Laporan Isu Strategis Pembauran Kebangsaan di Daerah; dan Terbentuknya Forum Pembauran Kebangsaan (FPK) Kab/Kota </t>
  </si>
  <si>
    <t xml:space="preserve">16 kali, 19 kab/kota, 1 laporan </t>
  </si>
  <si>
    <t>Sosialisasi dan pembinaan organisasi kemasyarakatan, monev dan laporan data ormas</t>
  </si>
  <si>
    <t xml:space="preserve">Sosialisasi undang undang dan peraturan bidang politik, monev dan laporan evaluasi implementasi peraturan bidang politik di daerah </t>
  </si>
  <si>
    <t>1 kali;100 orang, 19 kab/kota, 1 laporan</t>
  </si>
  <si>
    <t>1 kali ; 100 orang, 19 kab/kota, 1 laporan</t>
  </si>
  <si>
    <t>1 kali ; 100 orang, 5 gugus tugas</t>
  </si>
  <si>
    <t xml:space="preserve">1 kali ;100 orang, 19 kab/kota dan 1 laporan </t>
  </si>
  <si>
    <t>1 kali ; 100 orang</t>
  </si>
  <si>
    <t>4 kali; 400 orang</t>
  </si>
  <si>
    <t xml:space="preserve">Verifikasi berkas calon PAW anggota DPRD kab/kota monev dan laporan hasil verifikasi </t>
  </si>
  <si>
    <t>Bimtek bantuan keuangan parpol</t>
  </si>
  <si>
    <t>1 kali;80 orang</t>
  </si>
  <si>
    <t>1 kali rapat; 2 kali sosialisasi/200 orang; 19 kab/kota dan 1 laporan</t>
  </si>
  <si>
    <t>12 kali rapat, 19 kab/kota, 1 laporan</t>
  </si>
  <si>
    <t xml:space="preserve">Rapat dengan Tim Kominda, Tim Penanganan Masalah Strategis dan Forkopimda, Monev, Laporan </t>
  </si>
  <si>
    <t xml:space="preserve">Rapat tim pengawasan orang asing (POA), Monev,  Laporan </t>
  </si>
  <si>
    <t>Rapat tim FKDM, monev dan laporan</t>
  </si>
  <si>
    <t>Rapat , monev dan laporan</t>
  </si>
  <si>
    <t>Monev dan laporan potensi dan aksi terorisme di daerah</t>
  </si>
  <si>
    <t>Rapat timdu PKS, Laporan Rencana Aksi</t>
  </si>
  <si>
    <t>4 kali rapat, 4 RA</t>
  </si>
  <si>
    <t>Rapat Koordinasi Ketahanan Ekonomi dan Budaya</t>
  </si>
  <si>
    <t xml:space="preserve">Rapat koordinasi; Monev; Laporan pengawasan dan pengendalian ketahanan ekonomi </t>
  </si>
  <si>
    <t>4 orang petugas kebersihan, 4 orang pengaman kantor dan 3 orang sopir (12 bulan)</t>
  </si>
  <si>
    <t>1 kali forum OPD dan 6 dokumen</t>
  </si>
  <si>
    <t>Honorarium pejabat pengadaan barang dan jasa dan pengelola aset</t>
  </si>
  <si>
    <t>Rapat dengan tim Kominda, tim Penanganan Masalah Strategis dan Forkopimda, monev, laporan</t>
  </si>
  <si>
    <t>Rapat tim pengawasan orang asing (POA), monev, laporan</t>
  </si>
  <si>
    <t>Rapat, monev, laporan</t>
  </si>
  <si>
    <t xml:space="preserve">Rapat tim FKDM, monev dan laporan </t>
  </si>
  <si>
    <t>Rapat koordinasi, monev, laporan pengawasan dan pengendalian ketahanan ekonomi</t>
  </si>
  <si>
    <t>1 kali/100 orang, 19 kab/kota dan 1 laporan</t>
  </si>
  <si>
    <t xml:space="preserve"> 4 kali rapat, 19 kab/kota, 1 laporan</t>
  </si>
  <si>
    <t>Rapat timdu PKS, laporan  rencana aksi</t>
  </si>
  <si>
    <t xml:space="preserve">Sosialisasi Perda Fasilitasi Pencegahan Penyalahgunaan NAPZA </t>
  </si>
  <si>
    <t>Pengadaan Gedung Kantor</t>
  </si>
  <si>
    <t>3 unit lemari arsip</t>
  </si>
  <si>
    <t>47 stel PDH</t>
  </si>
  <si>
    <t>2 orang</t>
  </si>
  <si>
    <t>4 orang petugas kebersihan,4 orang pengaman kantor dan 5 orang sopir (12 bulan)</t>
  </si>
  <si>
    <t>3 unit PC</t>
  </si>
  <si>
    <t>5 unit mobil dan 2 unit motor</t>
  </si>
  <si>
    <t>TARGET DAN REALISASI KINERJA PROGRAM DAN KEGIATAN TAHUN LALU (2018)</t>
  </si>
  <si>
    <t>TARGET RENJA PERANGKAT DAERAH TAHUN 2018</t>
  </si>
  <si>
    <t>REALISASI RENJA PERANGKAT DAERAH TAHUN 2018</t>
  </si>
  <si>
    <t>TARGET PROGRAM DAN KEGIATAN (RENJA SKPD TAHUN 2019)</t>
  </si>
  <si>
    <t>PERKIRAAN REALISASI CAPAIAN PROGRAM/KEGIATAN TAHUN 2019</t>
  </si>
  <si>
    <t>REALISASI CAPAIAN PROGRAM DAN KEGIATAN S/D TAHUN BERJALAN (2019)</t>
  </si>
  <si>
    <t>TARGET KINERJA PROGRAM (RENSTRA PERANGKAT DAERAH TAHUN 2018)</t>
  </si>
  <si>
    <t>REALISASI TARGET KINERJA HASIL PROGRAM DAN KELUARAN KEGIATAN TAHUN 2017</t>
  </si>
  <si>
    <t>Penyediaan komponen instalasi listrik/ penerangan bangunan kantor</t>
  </si>
  <si>
    <t>Peralatan studio dan komunikasi yang dibeli</t>
  </si>
  <si>
    <t>Meningkatnya wawasan dan kemampuan/kapasitas sumber daya aparatur</t>
  </si>
  <si>
    <t>Rapat koordinasi ketahanan ekonomi dan sosial budaya</t>
  </si>
  <si>
    <t>Koordinasi dan pemantauan pelaksanaan pemilukada</t>
  </si>
  <si>
    <t>Fasilitasi PAW anggota DPRD kab/kota di Sumbar</t>
  </si>
  <si>
    <t>Seminar bela negara dan fasilitasi pembangunan monumen bela negara</t>
  </si>
  <si>
    <t>Penguatan kelompok kerja Indeks Demokrasi Indonesia</t>
  </si>
  <si>
    <t>Sosialisasi dan sinkronisasi kelembagaan kesbangpol</t>
  </si>
  <si>
    <t xml:space="preserve">sosialisasi dan sinkronisasi kelembagaan kesbangpol </t>
  </si>
  <si>
    <t>RUMUSAN RENCANA PROGRAM DAN KEGIATAN PERANGKAT DAERAH TAHUN 2020</t>
  </si>
  <si>
    <t>DAN PRAKIRAAN MAJU 2021</t>
  </si>
  <si>
    <t>RENCANA TAHUN 2020</t>
  </si>
  <si>
    <t>PRAKIRAAN MAJU RENCANA TAHUN 2021</t>
  </si>
  <si>
    <t>Penyediaan jasa pembinaan mental dan fisik aparatur</t>
  </si>
  <si>
    <t>Pengawasan dan pengendalian ketahanan ekonomi</t>
  </si>
  <si>
    <t>4 kali rapat, 3 RA</t>
  </si>
  <si>
    <t>Forum Diskusi Pimpinan Daerah</t>
  </si>
  <si>
    <t xml:space="preserve">4 kali rapat, 3 rencana aksi </t>
  </si>
  <si>
    <t>Pembekalan penanggulangan penyalahgunaan dan peredaran gelap narkoba dan fasilitasi peringatan Hari Anti Narkotika Internasional (HANI) di Sumbar</t>
  </si>
  <si>
    <t>USULAN PROGRAM DAN KEGIATAN DARI PARA PEMANGKU KEPENTINGAN TAHUN 2020</t>
  </si>
  <si>
    <t>Gedung kantor yang dibangun</t>
  </si>
  <si>
    <t>Pembekalan penanggulangan penyalahgunaan peredaran gelap narkoba dan fasilitasi peringatan HANI</t>
  </si>
  <si>
    <t>132.034.729</t>
  </si>
  <si>
    <t>Sosialisasi P4GN, 1 kali peringatan HANI, monev dan laporan jumlah pemakai narkoba di Sumbar</t>
  </si>
  <si>
    <t>kepentingan untuk tahun 2020</t>
  </si>
  <si>
    <t>Persentase penurunan konflik sosial di Sumbar</t>
  </si>
  <si>
    <t>Persentase penurunan angka kriminalitas di Sumbar</t>
  </si>
  <si>
    <t>Nilai Indeks Demokrasi Indonesia (IDI) Sumbar</t>
  </si>
  <si>
    <t>TAHUN 2020</t>
  </si>
  <si>
    <t>72,72%</t>
  </si>
  <si>
    <t>5,88%</t>
  </si>
  <si>
    <t>33%</t>
  </si>
  <si>
    <t>8.5%</t>
  </si>
  <si>
    <t>69,50</t>
  </si>
  <si>
    <t>10</t>
  </si>
  <si>
    <t>78</t>
  </si>
  <si>
    <t>Optimalisasi pelaksanaan tim terpadu penanganan konflik sosial</t>
  </si>
  <si>
    <t>Program Pencegahan, Penanganan dan Rehabilitasi Narkoba</t>
  </si>
  <si>
    <t>Pembekalan penanggulangan dan penyalahgunaan dan peredaran gelap narkoba dan fasilitasi Peringatan Hari Anti Narkotika Internasional (HANI)</t>
  </si>
  <si>
    <t>Pembekalan P4GN dan peringatan HANI</t>
  </si>
  <si>
    <t>1 kali pembekalan, 1 kali peringatan</t>
  </si>
  <si>
    <t>2 kali rapat, 6 kab/kota, 1 laporan</t>
  </si>
  <si>
    <t>1 kali rapat, 19 kab/kota, 1 laporan</t>
  </si>
  <si>
    <t>- 10 rapat tim, 19 kab/kota, 1 laporan</t>
  </si>
  <si>
    <t>- 8 rapat tim, 19 kab/kota, 1 laporan</t>
  </si>
  <si>
    <t>- 5 kali rapat, 19 kab/kota, 1 laporan</t>
  </si>
  <si>
    <t>9 orang</t>
  </si>
  <si>
    <t>50 stel</t>
  </si>
  <si>
    <t>45 stel</t>
  </si>
  <si>
    <t>4 unit</t>
  </si>
  <si>
    <t>4 jenis</t>
  </si>
  <si>
    <t>3 jenis</t>
  </si>
  <si>
    <t>27 unit</t>
  </si>
  <si>
    <t>3 unit</t>
  </si>
  <si>
    <t>5 unit</t>
  </si>
  <si>
    <t>10 kali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</si>
</sst>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1">
    <font>
      <sz val="11"/>
      <color theme="1"/>
      <name val="Calibri"/>
      <family val="2"/>
      <charset val="1"/>
      <scheme val="minor"/>
    </font>
    <font>
      <sz val="11"/>
      <color theme="1"/>
      <name val="Bell MT"/>
      <family val="1"/>
    </font>
    <font>
      <sz val="10"/>
      <color theme="1"/>
      <name val="Bell MT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ell MT"/>
      <family val="1"/>
    </font>
    <font>
      <sz val="10"/>
      <name val="Arial"/>
      <family val="2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sz val="14"/>
      <name val="Tahoma"/>
      <family val="2"/>
    </font>
    <font>
      <b/>
      <sz val="14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u/>
      <sz val="12"/>
      <name val="Tahoma"/>
      <family val="2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sz val="9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sz val="9"/>
      <color theme="1"/>
      <name val="Cambria"/>
      <family val="1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sz val="10"/>
      <color theme="0"/>
      <name val="Cambria"/>
      <family val="1"/>
      <scheme val="major"/>
    </font>
    <font>
      <i/>
      <sz val="10"/>
      <color theme="1"/>
      <name val="Cambria"/>
      <family val="1"/>
    </font>
    <font>
      <b/>
      <u val="singleAccounting"/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7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 style="hair">
        <color auto="1"/>
      </left>
      <right style="thin">
        <color auto="1"/>
      </right>
      <top/>
      <bottom style="double">
        <color auto="1"/>
      </bottom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auto="1"/>
      </bottom>
      <diagonal/>
    </border>
    <border>
      <left/>
      <right style="thin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double">
        <color indexed="64"/>
      </top>
      <bottom style="double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double">
        <color indexed="64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</borders>
  <cellStyleXfs count="7">
    <xf numFmtId="0" fontId="0" fillId="0" borderId="0"/>
    <xf numFmtId="41" fontId="3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4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41" fontId="0" fillId="0" borderId="3" xfId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Font="1"/>
    <xf numFmtId="0" fontId="0" fillId="0" borderId="11" xfId="0" applyFont="1" applyBorder="1"/>
    <xf numFmtId="0" fontId="0" fillId="0" borderId="0" xfId="0" applyFont="1" applyBorder="1"/>
    <xf numFmtId="0" fontId="0" fillId="0" borderId="21" xfId="0" applyFont="1" applyBorder="1"/>
    <xf numFmtId="0" fontId="0" fillId="0" borderId="20" xfId="0" applyFont="1" applyBorder="1"/>
    <xf numFmtId="9" fontId="4" fillId="0" borderId="20" xfId="0" applyNumberFormat="1" applyFont="1" applyBorder="1" applyAlignment="1">
      <alignment horizontal="left" vertical="center"/>
    </xf>
    <xf numFmtId="41" fontId="1" fillId="0" borderId="3" xfId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0" xfId="0" quotePrefix="1" applyFont="1" applyBorder="1" applyAlignment="1">
      <alignment horizontal="left"/>
    </xf>
    <xf numFmtId="41" fontId="1" fillId="0" borderId="3" xfId="1" quotePrefix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0" fillId="0" borderId="51" xfId="0" applyFont="1" applyBorder="1"/>
    <xf numFmtId="0" fontId="4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4" fillId="0" borderId="52" xfId="0" quotePrefix="1" applyFont="1" applyBorder="1" applyAlignment="1">
      <alignment horizontal="center"/>
    </xf>
    <xf numFmtId="0" fontId="4" fillId="0" borderId="0" xfId="0" quotePrefix="1" applyFont="1" applyAlignment="1">
      <alignment vertical="center"/>
    </xf>
    <xf numFmtId="0" fontId="4" fillId="0" borderId="11" xfId="0" applyFont="1" applyBorder="1" applyAlignment="1">
      <alignment horizontal="left"/>
    </xf>
    <xf numFmtId="0" fontId="4" fillId="0" borderId="3" xfId="0" quotePrefix="1" applyFont="1" applyBorder="1" applyAlignment="1">
      <alignment vertical="center"/>
    </xf>
    <xf numFmtId="9" fontId="4" fillId="0" borderId="20" xfId="0" quotePrefix="1" applyNumberFormat="1" applyFont="1" applyBorder="1" applyAlignment="1">
      <alignment horizontal="left" vertical="center"/>
    </xf>
    <xf numFmtId="9" fontId="1" fillId="0" borderId="11" xfId="0" quotePrefix="1" applyNumberFormat="1" applyFont="1" applyBorder="1" applyAlignment="1">
      <alignment horizontal="left"/>
    </xf>
    <xf numFmtId="41" fontId="1" fillId="0" borderId="3" xfId="1" quotePrefix="1" applyFont="1" applyBorder="1" applyAlignment="1">
      <alignment horizontal="left"/>
    </xf>
    <xf numFmtId="0" fontId="10" fillId="2" borderId="0" xfId="2" applyFont="1" applyFill="1"/>
    <xf numFmtId="39" fontId="10" fillId="4" borderId="0" xfId="2" applyNumberFormat="1" applyFont="1" applyFill="1" applyBorder="1" applyAlignment="1"/>
    <xf numFmtId="0" fontId="10" fillId="4" borderId="0" xfId="2" applyFont="1" applyFill="1"/>
    <xf numFmtId="0" fontId="11" fillId="2" borderId="0" xfId="2" applyFont="1" applyFill="1"/>
    <xf numFmtId="39" fontId="11" fillId="4" borderId="0" xfId="2" applyNumberFormat="1" applyFont="1" applyFill="1" applyBorder="1" applyAlignment="1"/>
    <xf numFmtId="0" fontId="11" fillId="4" borderId="0" xfId="2" applyFont="1" applyFill="1"/>
    <xf numFmtId="0" fontId="13" fillId="2" borderId="0" xfId="2" applyFont="1" applyFill="1" applyBorder="1" applyAlignment="1">
      <alignment horizontal="left" vertical="center"/>
    </xf>
    <xf numFmtId="39" fontId="14" fillId="4" borderId="0" xfId="2" applyNumberFormat="1" applyFont="1" applyFill="1" applyBorder="1" applyAlignment="1">
      <alignment horizontal="center" vertical="center"/>
    </xf>
    <xf numFmtId="0" fontId="10" fillId="4" borderId="0" xfId="2" applyFont="1" applyFill="1" applyBorder="1" applyAlignment="1">
      <alignment horizontal="center" vertical="center"/>
    </xf>
    <xf numFmtId="0" fontId="10" fillId="2" borderId="73" xfId="2" applyFont="1" applyFill="1" applyBorder="1" applyAlignment="1">
      <alignment horizontal="center" vertical="center" wrapText="1"/>
    </xf>
    <xf numFmtId="0" fontId="10" fillId="2" borderId="74" xfId="2" applyFont="1" applyFill="1" applyBorder="1" applyAlignment="1">
      <alignment horizontal="center" vertical="center" wrapText="1"/>
    </xf>
    <xf numFmtId="0" fontId="10" fillId="2" borderId="74" xfId="2" applyFont="1" applyFill="1" applyBorder="1" applyAlignment="1">
      <alignment vertical="center" wrapText="1"/>
    </xf>
    <xf numFmtId="0" fontId="10" fillId="2" borderId="13" xfId="2" applyFont="1" applyFill="1" applyBorder="1" applyAlignment="1">
      <alignment vertical="center" wrapText="1"/>
    </xf>
    <xf numFmtId="0" fontId="10" fillId="2" borderId="14" xfId="2" applyFont="1" applyFill="1" applyBorder="1" applyAlignment="1">
      <alignment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2" borderId="13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75" xfId="2" applyFont="1" applyFill="1" applyBorder="1" applyAlignment="1">
      <alignment horizontal="center" vertical="center" wrapText="1"/>
    </xf>
    <xf numFmtId="0" fontId="10" fillId="2" borderId="76" xfId="2" applyFont="1" applyFill="1" applyBorder="1" applyAlignment="1">
      <alignment horizontal="center" vertical="center" wrapText="1"/>
    </xf>
    <xf numFmtId="0" fontId="10" fillId="2" borderId="69" xfId="2" applyFont="1" applyFill="1" applyBorder="1" applyAlignment="1">
      <alignment horizontal="center" vertical="center" wrapText="1"/>
    </xf>
    <xf numFmtId="0" fontId="10" fillId="2" borderId="77" xfId="2" applyFont="1" applyFill="1" applyBorder="1" applyAlignment="1">
      <alignment horizontal="center" vertical="center" wrapText="1"/>
    </xf>
    <xf numFmtId="0" fontId="10" fillId="2" borderId="68" xfId="2" applyFont="1" applyFill="1" applyBorder="1" applyAlignment="1">
      <alignment horizontal="center" vertical="center" wrapText="1"/>
    </xf>
    <xf numFmtId="0" fontId="10" fillId="2" borderId="70" xfId="2" applyFont="1" applyFill="1" applyBorder="1" applyAlignment="1">
      <alignment horizontal="center" vertical="center" wrapText="1"/>
    </xf>
    <xf numFmtId="0" fontId="10" fillId="0" borderId="70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48" xfId="2" applyFont="1" applyFill="1" applyBorder="1" applyAlignment="1">
      <alignment horizontal="center" vertical="center" wrapText="1"/>
    </xf>
    <xf numFmtId="0" fontId="15" fillId="2" borderId="0" xfId="2" applyFont="1" applyFill="1"/>
    <xf numFmtId="49" fontId="10" fillId="0" borderId="78" xfId="2" applyNumberFormat="1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left" vertical="center"/>
    </xf>
    <xf numFmtId="43" fontId="10" fillId="0" borderId="48" xfId="3" applyFont="1" applyFill="1" applyBorder="1" applyAlignment="1">
      <alignment horizontal="right" vertical="center"/>
    </xf>
    <xf numFmtId="39" fontId="15" fillId="4" borderId="0" xfId="2" applyNumberFormat="1" applyFont="1" applyFill="1" applyBorder="1" applyAlignment="1"/>
    <xf numFmtId="0" fontId="15" fillId="4" borderId="0" xfId="2" applyFont="1" applyFill="1"/>
    <xf numFmtId="49" fontId="10" fillId="0" borderId="20" xfId="2" applyNumberFormat="1" applyFont="1" applyFill="1" applyBorder="1" applyAlignment="1">
      <alignment horizontal="center" vertical="center"/>
    </xf>
    <xf numFmtId="49" fontId="10" fillId="0" borderId="0" xfId="2" applyNumberFormat="1" applyFont="1" applyFill="1" applyBorder="1" applyAlignment="1">
      <alignment horizontal="center" vertical="center"/>
    </xf>
    <xf numFmtId="43" fontId="10" fillId="0" borderId="48" xfId="3" applyFont="1" applyFill="1" applyBorder="1" applyAlignment="1">
      <alignment horizontal="left" vertical="top" wrapText="1"/>
    </xf>
    <xf numFmtId="49" fontId="10" fillId="0" borderId="3" xfId="2" applyNumberFormat="1" applyFont="1" applyFill="1" applyBorder="1" applyAlignment="1">
      <alignment horizontal="center" vertical="center"/>
    </xf>
    <xf numFmtId="49" fontId="10" fillId="0" borderId="20" xfId="2" applyNumberFormat="1" applyFont="1" applyFill="1" applyBorder="1" applyAlignment="1">
      <alignment horizontal="left" vertical="center"/>
    </xf>
    <xf numFmtId="49" fontId="10" fillId="0" borderId="11" xfId="2" applyNumberFormat="1" applyFont="1" applyFill="1" applyBorder="1" applyAlignment="1">
      <alignment horizontal="center" vertical="center"/>
    </xf>
    <xf numFmtId="49" fontId="10" fillId="0" borderId="65" xfId="2" applyNumberFormat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 vertical="center" indent="1"/>
    </xf>
    <xf numFmtId="0" fontId="10" fillId="0" borderId="20" xfId="2" applyFont="1" applyFill="1" applyBorder="1" applyAlignment="1">
      <alignment horizontal="left" vertical="center" indent="1"/>
    </xf>
    <xf numFmtId="0" fontId="10" fillId="0" borderId="48" xfId="2" applyNumberFormat="1" applyFont="1" applyFill="1" applyBorder="1" applyAlignment="1">
      <alignment vertical="center"/>
    </xf>
    <xf numFmtId="0" fontId="13" fillId="2" borderId="0" xfId="2" applyFont="1" applyFill="1" applyBorder="1" applyAlignment="1">
      <alignment horizontal="center" vertical="center"/>
    </xf>
    <xf numFmtId="49" fontId="15" fillId="2" borderId="0" xfId="2" applyNumberFormat="1" applyFont="1" applyFill="1" applyBorder="1" applyAlignment="1">
      <alignment vertical="center"/>
    </xf>
    <xf numFmtId="49" fontId="13" fillId="2" borderId="0" xfId="2" applyNumberFormat="1" applyFont="1" applyFill="1" applyBorder="1" applyAlignment="1">
      <alignment vertical="center"/>
    </xf>
    <xf numFmtId="0" fontId="15" fillId="2" borderId="0" xfId="2" applyFont="1" applyFill="1" applyBorder="1" applyAlignment="1">
      <alignment vertical="center"/>
    </xf>
    <xf numFmtId="49" fontId="16" fillId="2" borderId="0" xfId="2" applyNumberFormat="1" applyFont="1" applyFill="1" applyBorder="1" applyAlignment="1">
      <alignment vertical="center"/>
    </xf>
    <xf numFmtId="0" fontId="16" fillId="2" borderId="0" xfId="2" applyFont="1" applyFill="1" applyBorder="1" applyAlignment="1">
      <alignment horizontal="center" vertical="center"/>
    </xf>
    <xf numFmtId="0" fontId="15" fillId="2" borderId="0" xfId="2" applyFont="1" applyFill="1" applyBorder="1" applyAlignment="1">
      <alignment horizontal="center" vertical="center"/>
    </xf>
    <xf numFmtId="49" fontId="7" fillId="0" borderId="11" xfId="2" applyNumberFormat="1" applyFont="1" applyFill="1" applyBorder="1" applyAlignment="1">
      <alignment horizontal="left" vertical="top" wrapText="1"/>
    </xf>
    <xf numFmtId="49" fontId="7" fillId="0" borderId="78" xfId="2" applyNumberFormat="1" applyFont="1" applyFill="1" applyBorder="1" applyAlignment="1">
      <alignment horizontal="center" vertical="center"/>
    </xf>
    <xf numFmtId="49" fontId="7" fillId="0" borderId="11" xfId="2" applyNumberFormat="1" applyFont="1" applyFill="1" applyBorder="1" applyAlignment="1">
      <alignment horizontal="left" vertical="center"/>
    </xf>
    <xf numFmtId="49" fontId="7" fillId="0" borderId="3" xfId="2" applyNumberFormat="1" applyFont="1" applyFill="1" applyBorder="1" applyAlignment="1">
      <alignment horizontal="left" vertical="center"/>
    </xf>
    <xf numFmtId="49" fontId="7" fillId="0" borderId="78" xfId="2" applyNumberFormat="1" applyFont="1" applyFill="1" applyBorder="1" applyAlignment="1">
      <alignment horizontal="center" vertical="top"/>
    </xf>
    <xf numFmtId="49" fontId="15" fillId="2" borderId="0" xfId="2" applyNumberFormat="1" applyFont="1" applyFill="1" applyBorder="1" applyAlignment="1">
      <alignment horizontal="center" vertical="center"/>
    </xf>
    <xf numFmtId="49" fontId="13" fillId="2" borderId="0" xfId="2" applyNumberFormat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top" wrapText="1"/>
    </xf>
    <xf numFmtId="49" fontId="10" fillId="0" borderId="20" xfId="2" applyNumberFormat="1" applyFont="1" applyFill="1" applyBorder="1" applyAlignment="1">
      <alignment horizontal="center" vertical="top"/>
    </xf>
    <xf numFmtId="164" fontId="10" fillId="0" borderId="0" xfId="3" applyNumberFormat="1" applyFont="1" applyFill="1" applyBorder="1" applyAlignment="1">
      <alignment horizontal="center" vertical="top"/>
    </xf>
    <xf numFmtId="49" fontId="10" fillId="0" borderId="20" xfId="2" quotePrefix="1" applyNumberFormat="1" applyFont="1" applyFill="1" applyBorder="1" applyAlignment="1">
      <alignment horizontal="center" vertical="top"/>
    </xf>
    <xf numFmtId="43" fontId="10" fillId="0" borderId="20" xfId="3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49" fontId="13" fillId="2" borderId="0" xfId="2" applyNumberFormat="1" applyFont="1" applyFill="1" applyBorder="1" applyAlignment="1">
      <alignment horizontal="center" vertical="center"/>
    </xf>
    <xf numFmtId="0" fontId="17" fillId="0" borderId="0" xfId="0" applyFont="1"/>
    <xf numFmtId="0" fontId="20" fillId="0" borderId="43" xfId="0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3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9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56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20" fillId="0" borderId="54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8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2" fillId="0" borderId="20" xfId="0" applyFont="1" applyBorder="1" applyAlignment="1">
      <alignment horizontal="left"/>
    </xf>
    <xf numFmtId="0" fontId="23" fillId="0" borderId="11" xfId="0" applyFont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85" xfId="0" applyFont="1" applyBorder="1" applyAlignment="1">
      <alignment horizontal="center"/>
    </xf>
    <xf numFmtId="0" fontId="23" fillId="0" borderId="48" xfId="0" applyFont="1" applyBorder="1" applyAlignment="1">
      <alignment horizontal="center"/>
    </xf>
    <xf numFmtId="0" fontId="22" fillId="0" borderId="8" xfId="0" quotePrefix="1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quotePrefix="1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Border="1"/>
    <xf numFmtId="0" fontId="25" fillId="0" borderId="60" xfId="0" applyFont="1" applyBorder="1" applyAlignment="1">
      <alignment horizontal="center"/>
    </xf>
    <xf numFmtId="0" fontId="26" fillId="0" borderId="60" xfId="0" applyFont="1" applyBorder="1" applyAlignment="1">
      <alignment horizontal="center"/>
    </xf>
    <xf numFmtId="0" fontId="21" fillId="0" borderId="60" xfId="0" applyFont="1" applyBorder="1" applyAlignment="1">
      <alignment horizontal="center"/>
    </xf>
    <xf numFmtId="41" fontId="20" fillId="0" borderId="3" xfId="1" applyFont="1" applyBorder="1" applyAlignment="1">
      <alignment horizontal="right"/>
    </xf>
    <xf numFmtId="0" fontId="20" fillId="0" borderId="60" xfId="0" applyFont="1" applyBorder="1" applyAlignment="1">
      <alignment horizontal="center"/>
    </xf>
    <xf numFmtId="41" fontId="20" fillId="0" borderId="0" xfId="1" applyFont="1" applyBorder="1" applyAlignment="1">
      <alignment horizontal="right"/>
    </xf>
    <xf numFmtId="41" fontId="0" fillId="0" borderId="0" xfId="0" applyNumberFormat="1"/>
    <xf numFmtId="0" fontId="22" fillId="0" borderId="86" xfId="0" applyFont="1" applyBorder="1" applyAlignment="1">
      <alignment horizontal="center"/>
    </xf>
    <xf numFmtId="0" fontId="22" fillId="0" borderId="86" xfId="0" quotePrefix="1" applyFont="1" applyBorder="1" applyAlignment="1">
      <alignment horizontal="center"/>
    </xf>
    <xf numFmtId="0" fontId="23" fillId="0" borderId="86" xfId="0" applyFont="1" applyBorder="1" applyAlignment="1">
      <alignment horizontal="center"/>
    </xf>
    <xf numFmtId="0" fontId="22" fillId="0" borderId="8" xfId="0" quotePrefix="1" applyFont="1" applyBorder="1" applyAlignment="1">
      <alignment horizontal="center" vertical="top"/>
    </xf>
    <xf numFmtId="0" fontId="22" fillId="0" borderId="86" xfId="0" quotePrefix="1" applyFont="1" applyBorder="1" applyAlignment="1">
      <alignment horizontal="center" vertical="top"/>
    </xf>
    <xf numFmtId="0" fontId="23" fillId="0" borderId="8" xfId="0" quotePrefix="1" applyFont="1" applyBorder="1" applyAlignment="1">
      <alignment horizontal="center" vertical="top"/>
    </xf>
    <xf numFmtId="0" fontId="23" fillId="0" borderId="86" xfId="0" quotePrefix="1" applyFont="1" applyBorder="1" applyAlignment="1">
      <alignment horizontal="center" vertical="top"/>
    </xf>
    <xf numFmtId="0" fontId="23" fillId="0" borderId="9" xfId="0" quotePrefix="1" applyFont="1" applyBorder="1" applyAlignment="1">
      <alignment horizontal="center" vertical="top"/>
    </xf>
    <xf numFmtId="0" fontId="22" fillId="0" borderId="9" xfId="0" applyFont="1" applyBorder="1" applyAlignment="1">
      <alignment horizontal="center" vertical="top"/>
    </xf>
    <xf numFmtId="0" fontId="23" fillId="0" borderId="9" xfId="0" applyFont="1" applyBorder="1" applyAlignment="1">
      <alignment horizontal="center" vertical="top"/>
    </xf>
    <xf numFmtId="0" fontId="22" fillId="0" borderId="55" xfId="0" applyFont="1" applyBorder="1" applyAlignment="1">
      <alignment horizontal="center"/>
    </xf>
    <xf numFmtId="0" fontId="22" fillId="0" borderId="89" xfId="0" applyFont="1" applyBorder="1" applyAlignment="1">
      <alignment horizontal="center"/>
    </xf>
    <xf numFmtId="0" fontId="22" fillId="0" borderId="56" xfId="0" applyFont="1" applyBorder="1" applyAlignment="1">
      <alignment horizontal="center"/>
    </xf>
    <xf numFmtId="0" fontId="22" fillId="0" borderId="55" xfId="0" quotePrefix="1" applyFont="1" applyBorder="1" applyAlignment="1">
      <alignment horizontal="center" vertical="top"/>
    </xf>
    <xf numFmtId="0" fontId="22" fillId="0" borderId="89" xfId="0" quotePrefix="1" applyFont="1" applyBorder="1" applyAlignment="1">
      <alignment horizontal="center" vertical="top"/>
    </xf>
    <xf numFmtId="0" fontId="22" fillId="0" borderId="56" xfId="0" quotePrefix="1" applyFont="1" applyBorder="1" applyAlignment="1">
      <alignment horizontal="center" vertical="top"/>
    </xf>
    <xf numFmtId="0" fontId="22" fillId="0" borderId="90" xfId="0" applyFont="1" applyBorder="1" applyAlignment="1">
      <alignment horizontal="left"/>
    </xf>
    <xf numFmtId="0" fontId="22" fillId="0" borderId="91" xfId="0" applyFont="1" applyBorder="1" applyAlignment="1">
      <alignment horizontal="left" wrapText="1"/>
    </xf>
    <xf numFmtId="9" fontId="22" fillId="0" borderId="92" xfId="0" applyNumberFormat="1" applyFont="1" applyBorder="1" applyAlignment="1">
      <alignment horizontal="center" vertical="top"/>
    </xf>
    <xf numFmtId="0" fontId="23" fillId="0" borderId="93" xfId="0" applyFont="1" applyBorder="1" applyAlignment="1">
      <alignment horizontal="left"/>
    </xf>
    <xf numFmtId="0" fontId="22" fillId="0" borderId="94" xfId="0" applyFont="1" applyBorder="1" applyAlignment="1">
      <alignment horizontal="left"/>
    </xf>
    <xf numFmtId="0" fontId="23" fillId="0" borderId="95" xfId="0" applyFont="1" applyBorder="1" applyAlignment="1">
      <alignment horizontal="left" vertical="top" wrapText="1"/>
    </xf>
    <xf numFmtId="0" fontId="23" fillId="0" borderId="96" xfId="0" applyFont="1" applyBorder="1" applyAlignment="1">
      <alignment horizontal="center" vertical="top"/>
    </xf>
    <xf numFmtId="9" fontId="23" fillId="0" borderId="96" xfId="0" applyNumberFormat="1" applyFont="1" applyBorder="1" applyAlignment="1">
      <alignment horizontal="center" vertical="top"/>
    </xf>
    <xf numFmtId="0" fontId="23" fillId="0" borderId="93" xfId="0" applyFont="1" applyBorder="1" applyAlignment="1">
      <alignment horizontal="left" vertical="top" wrapText="1"/>
    </xf>
    <xf numFmtId="0" fontId="22" fillId="0" borderId="93" xfId="0" applyFont="1" applyBorder="1" applyAlignment="1">
      <alignment horizontal="left"/>
    </xf>
    <xf numFmtId="0" fontId="23" fillId="0" borderId="94" xfId="0" applyFont="1" applyBorder="1" applyAlignment="1">
      <alignment horizontal="center" vertical="top"/>
    </xf>
    <xf numFmtId="0" fontId="23" fillId="0" borderId="97" xfId="0" applyFont="1" applyBorder="1" applyAlignment="1">
      <alignment horizontal="center" vertical="top"/>
    </xf>
    <xf numFmtId="9" fontId="22" fillId="0" borderId="96" xfId="0" applyNumberFormat="1" applyFont="1" applyBorder="1" applyAlignment="1">
      <alignment horizontal="center" vertical="top"/>
    </xf>
    <xf numFmtId="9" fontId="23" fillId="0" borderId="97" xfId="0" applyNumberFormat="1" applyFont="1" applyBorder="1" applyAlignment="1">
      <alignment horizontal="center" vertical="top"/>
    </xf>
    <xf numFmtId="0" fontId="23" fillId="0" borderId="96" xfId="0" applyFont="1" applyBorder="1" applyAlignment="1">
      <alignment horizontal="center" vertical="top" wrapText="1"/>
    </xf>
    <xf numFmtId="9" fontId="23" fillId="0" borderId="96" xfId="0" applyNumberFormat="1" applyFont="1" applyBorder="1" applyAlignment="1">
      <alignment horizontal="center" vertical="top" wrapText="1"/>
    </xf>
    <xf numFmtId="9" fontId="23" fillId="0" borderId="97" xfId="0" applyNumberFormat="1" applyFont="1" applyBorder="1" applyAlignment="1">
      <alignment horizontal="center" vertical="top" wrapText="1"/>
    </xf>
    <xf numFmtId="9" fontId="22" fillId="0" borderId="97" xfId="0" applyNumberFormat="1" applyFont="1" applyBorder="1" applyAlignment="1">
      <alignment horizontal="center" vertical="top"/>
    </xf>
    <xf numFmtId="0" fontId="22" fillId="0" borderId="95" xfId="0" applyFont="1" applyBorder="1" applyAlignment="1">
      <alignment horizontal="left" vertical="top" wrapText="1"/>
    </xf>
    <xf numFmtId="0" fontId="22" fillId="0" borderId="86" xfId="0" applyFont="1" applyBorder="1" applyAlignment="1">
      <alignment horizontal="center" vertical="top"/>
    </xf>
    <xf numFmtId="0" fontId="22" fillId="0" borderId="98" xfId="0" applyFont="1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22" fillId="0" borderId="99" xfId="0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2" fillId="0" borderId="34" xfId="0" applyFont="1" applyBorder="1" applyAlignment="1">
      <alignment horizontal="left"/>
    </xf>
    <xf numFmtId="0" fontId="22" fillId="0" borderId="1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23" fillId="0" borderId="10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2" fillId="0" borderId="100" xfId="0" applyFont="1" applyBorder="1" applyAlignment="1">
      <alignment horizontal="center"/>
    </xf>
    <xf numFmtId="0" fontId="22" fillId="0" borderId="100" xfId="0" quotePrefix="1" applyFont="1" applyBorder="1" applyAlignment="1">
      <alignment horizontal="center"/>
    </xf>
    <xf numFmtId="0" fontId="22" fillId="0" borderId="101" xfId="0" applyFont="1" applyBorder="1" applyAlignment="1">
      <alignment horizontal="center"/>
    </xf>
    <xf numFmtId="0" fontId="22" fillId="0" borderId="101" xfId="0" quotePrefix="1" applyFont="1" applyBorder="1" applyAlignment="1">
      <alignment horizontal="center" vertical="top"/>
    </xf>
    <xf numFmtId="9" fontId="22" fillId="0" borderId="102" xfId="0" applyNumberFormat="1" applyFont="1" applyBorder="1" applyAlignment="1">
      <alignment horizontal="center" vertical="top"/>
    </xf>
    <xf numFmtId="0" fontId="23" fillId="0" borderId="100" xfId="0" quotePrefix="1" applyFont="1" applyBorder="1" applyAlignment="1">
      <alignment horizontal="center" vertical="top"/>
    </xf>
    <xf numFmtId="0" fontId="22" fillId="0" borderId="100" xfId="0" quotePrefix="1" applyFont="1" applyBorder="1" applyAlignment="1">
      <alignment horizontal="center" vertical="top"/>
    </xf>
    <xf numFmtId="0" fontId="23" fillId="0" borderId="100" xfId="0" applyFont="1" applyBorder="1" applyAlignment="1">
      <alignment horizontal="center"/>
    </xf>
    <xf numFmtId="0" fontId="23" fillId="0" borderId="95" xfId="0" applyFont="1" applyBorder="1" applyAlignment="1">
      <alignment horizontal="left"/>
    </xf>
    <xf numFmtId="0" fontId="23" fillId="0" borderId="96" xfId="0" applyFont="1" applyBorder="1" applyAlignment="1">
      <alignment horizontal="center"/>
    </xf>
    <xf numFmtId="0" fontId="23" fillId="0" borderId="94" xfId="0" applyFont="1" applyBorder="1" applyAlignment="1">
      <alignment horizontal="center"/>
    </xf>
    <xf numFmtId="0" fontId="23" fillId="0" borderId="97" xfId="0" applyFont="1" applyBorder="1" applyAlignment="1">
      <alignment horizontal="center"/>
    </xf>
    <xf numFmtId="0" fontId="22" fillId="0" borderId="94" xfId="0" applyFont="1" applyBorder="1" applyAlignment="1">
      <alignment vertical="center"/>
    </xf>
    <xf numFmtId="0" fontId="22" fillId="0" borderId="93" xfId="0" applyFont="1" applyBorder="1" applyAlignment="1">
      <alignment vertical="center"/>
    </xf>
    <xf numFmtId="9" fontId="22" fillId="0" borderId="96" xfId="0" applyNumberFormat="1" applyFont="1" applyBorder="1" applyAlignment="1">
      <alignment horizontal="center"/>
    </xf>
    <xf numFmtId="9" fontId="22" fillId="0" borderId="94" xfId="0" applyNumberFormat="1" applyFont="1" applyBorder="1" applyAlignment="1">
      <alignment horizontal="center"/>
    </xf>
    <xf numFmtId="9" fontId="22" fillId="0" borderId="97" xfId="0" applyNumberFormat="1" applyFont="1" applyBorder="1" applyAlignment="1">
      <alignment horizontal="center"/>
    </xf>
    <xf numFmtId="0" fontId="23" fillId="0" borderId="94" xfId="0" applyFont="1" applyBorder="1" applyAlignment="1">
      <alignment horizontal="left"/>
    </xf>
    <xf numFmtId="9" fontId="23" fillId="0" borderId="97" xfId="0" quotePrefix="1" applyNumberFormat="1" applyFont="1" applyBorder="1" applyAlignment="1">
      <alignment horizontal="center" vertical="top"/>
    </xf>
    <xf numFmtId="0" fontId="23" fillId="0" borderId="94" xfId="0" applyFont="1" applyBorder="1" applyAlignment="1">
      <alignment vertical="top"/>
    </xf>
    <xf numFmtId="0" fontId="23" fillId="0" borderId="96" xfId="0" applyFont="1" applyBorder="1" applyAlignment="1">
      <alignment vertical="top"/>
    </xf>
    <xf numFmtId="0" fontId="23" fillId="0" borderId="94" xfId="0" applyFont="1" applyBorder="1" applyAlignment="1">
      <alignment horizontal="left" vertical="top" wrapText="1"/>
    </xf>
    <xf numFmtId="0" fontId="23" fillId="0" borderId="96" xfId="0" applyFont="1" applyBorder="1" applyAlignment="1">
      <alignment horizontal="left" vertical="top"/>
    </xf>
    <xf numFmtId="0" fontId="23" fillId="0" borderId="96" xfId="0" applyFont="1" applyBorder="1" applyAlignment="1">
      <alignment horizontal="left"/>
    </xf>
    <xf numFmtId="0" fontId="23" fillId="0" borderId="97" xfId="0" applyFont="1" applyBorder="1" applyAlignment="1">
      <alignment horizontal="left"/>
    </xf>
    <xf numFmtId="9" fontId="22" fillId="0" borderId="96" xfId="0" quotePrefix="1" applyNumberFormat="1" applyFont="1" applyBorder="1" applyAlignment="1">
      <alignment horizontal="center" vertical="top"/>
    </xf>
    <xf numFmtId="9" fontId="22" fillId="0" borderId="97" xfId="0" quotePrefix="1" applyNumberFormat="1" applyFont="1" applyBorder="1" applyAlignment="1">
      <alignment horizontal="center" vertical="top"/>
    </xf>
    <xf numFmtId="0" fontId="23" fillId="0" borderId="116" xfId="0" applyFont="1" applyBorder="1" applyAlignment="1">
      <alignment horizontal="left"/>
    </xf>
    <xf numFmtId="0" fontId="23" fillId="0" borderId="42" xfId="0" quotePrefix="1" applyFont="1" applyBorder="1" applyAlignment="1">
      <alignment horizontal="center" vertical="top"/>
    </xf>
    <xf numFmtId="0" fontId="23" fillId="0" borderId="87" xfId="0" quotePrefix="1" applyFont="1" applyBorder="1" applyAlignment="1">
      <alignment horizontal="center" vertical="top"/>
    </xf>
    <xf numFmtId="0" fontId="23" fillId="0" borderId="117" xfId="0" applyFont="1" applyBorder="1" applyAlignment="1">
      <alignment horizontal="left"/>
    </xf>
    <xf numFmtId="0" fontId="23" fillId="0" borderId="105" xfId="0" applyFont="1" applyBorder="1" applyAlignment="1">
      <alignment horizontal="left" vertical="top" wrapText="1"/>
    </xf>
    <xf numFmtId="0" fontId="23" fillId="0" borderId="104" xfId="0" applyFont="1" applyBorder="1" applyAlignment="1">
      <alignment horizontal="left"/>
    </xf>
    <xf numFmtId="0" fontId="22" fillId="3" borderId="93" xfId="0" applyFont="1" applyFill="1" applyBorder="1" applyAlignment="1">
      <alignment horizontal="left"/>
    </xf>
    <xf numFmtId="0" fontId="23" fillId="3" borderId="93" xfId="0" applyFont="1" applyFill="1" applyBorder="1" applyAlignment="1">
      <alignment horizontal="left" vertical="top" wrapText="1"/>
    </xf>
    <xf numFmtId="0" fontId="22" fillId="3" borderId="94" xfId="0" applyFont="1" applyFill="1" applyBorder="1" applyAlignment="1">
      <alignment horizontal="left"/>
    </xf>
    <xf numFmtId="0" fontId="23" fillId="3" borderId="95" xfId="0" applyFont="1" applyFill="1" applyBorder="1" applyAlignment="1">
      <alignment horizontal="left" vertical="top"/>
    </xf>
    <xf numFmtId="0" fontId="23" fillId="3" borderId="96" xfId="0" applyFont="1" applyFill="1" applyBorder="1" applyAlignment="1">
      <alignment horizontal="center" vertical="top"/>
    </xf>
    <xf numFmtId="9" fontId="23" fillId="3" borderId="96" xfId="0" applyNumberFormat="1" applyFont="1" applyFill="1" applyBorder="1" applyAlignment="1">
      <alignment horizontal="center" vertical="top"/>
    </xf>
    <xf numFmtId="0" fontId="23" fillId="3" borderId="94" xfId="0" applyFont="1" applyFill="1" applyBorder="1" applyAlignment="1">
      <alignment horizontal="center" vertical="top"/>
    </xf>
    <xf numFmtId="9" fontId="23" fillId="3" borderId="97" xfId="0" applyNumberFormat="1" applyFont="1" applyFill="1" applyBorder="1" applyAlignment="1">
      <alignment horizontal="center" vertical="top"/>
    </xf>
    <xf numFmtId="0" fontId="20" fillId="0" borderId="118" xfId="0" applyFont="1" applyBorder="1" applyAlignment="1">
      <alignment horizontal="center"/>
    </xf>
    <xf numFmtId="0" fontId="20" fillId="0" borderId="94" xfId="0" applyFont="1" applyBorder="1" applyAlignment="1">
      <alignment horizontal="left"/>
    </xf>
    <xf numFmtId="0" fontId="20" fillId="0" borderId="95" xfId="0" applyFont="1" applyBorder="1" applyAlignment="1">
      <alignment horizontal="left"/>
    </xf>
    <xf numFmtId="0" fontId="20" fillId="0" borderId="96" xfId="0" applyFont="1" applyBorder="1" applyAlignment="1">
      <alignment horizontal="left"/>
    </xf>
    <xf numFmtId="41" fontId="20" fillId="0" borderId="96" xfId="1" applyFont="1" applyBorder="1" applyAlignment="1">
      <alignment horizontal="right"/>
    </xf>
    <xf numFmtId="0" fontId="20" fillId="0" borderId="124" xfId="0" applyFont="1" applyBorder="1"/>
    <xf numFmtId="0" fontId="26" fillId="0" borderId="95" xfId="0" applyFont="1" applyBorder="1" applyAlignment="1">
      <alignment horizontal="left" vertical="top" wrapText="1"/>
    </xf>
    <xf numFmtId="0" fontId="26" fillId="0" borderId="96" xfId="0" applyFont="1" applyBorder="1" applyAlignment="1">
      <alignment horizontal="left" vertical="top"/>
    </xf>
    <xf numFmtId="9" fontId="26" fillId="0" borderId="96" xfId="0" applyNumberFormat="1" applyFont="1" applyBorder="1" applyAlignment="1">
      <alignment horizontal="left" vertical="top" wrapText="1"/>
    </xf>
    <xf numFmtId="9" fontId="26" fillId="0" borderId="94" xfId="0" applyNumberFormat="1" applyFont="1" applyBorder="1" applyAlignment="1">
      <alignment horizontal="left" vertical="top"/>
    </xf>
    <xf numFmtId="41" fontId="26" fillId="0" borderId="96" xfId="1" applyFont="1" applyBorder="1" applyAlignment="1">
      <alignment horizontal="right" vertical="top" wrapText="1"/>
    </xf>
    <xf numFmtId="0" fontId="20" fillId="0" borderId="94" xfId="0" applyFont="1" applyBorder="1" applyAlignment="1">
      <alignment horizontal="center"/>
    </xf>
    <xf numFmtId="0" fontId="20" fillId="0" borderId="104" xfId="0" applyFont="1" applyBorder="1" applyAlignment="1">
      <alignment horizontal="left"/>
    </xf>
    <xf numFmtId="0" fontId="26" fillId="0" borderId="105" xfId="0" applyFont="1" applyBorder="1" applyAlignment="1">
      <alignment horizontal="left" vertical="top" wrapText="1"/>
    </xf>
    <xf numFmtId="0" fontId="26" fillId="0" borderId="106" xfId="0" applyFont="1" applyBorder="1" applyAlignment="1">
      <alignment horizontal="left" vertical="top"/>
    </xf>
    <xf numFmtId="9" fontId="26" fillId="0" borderId="106" xfId="0" applyNumberFormat="1" applyFont="1" applyBorder="1" applyAlignment="1">
      <alignment horizontal="left" vertical="top" wrapText="1"/>
    </xf>
    <xf numFmtId="9" fontId="26" fillId="0" borderId="104" xfId="0" applyNumberFormat="1" applyFont="1" applyBorder="1" applyAlignment="1">
      <alignment horizontal="left" vertical="top"/>
    </xf>
    <xf numFmtId="41" fontId="26" fillId="0" borderId="106" xfId="1" applyFont="1" applyBorder="1" applyAlignment="1">
      <alignment horizontal="right" vertical="top" wrapText="1"/>
    </xf>
    <xf numFmtId="0" fontId="20" fillId="0" borderId="125" xfId="0" applyFont="1" applyBorder="1"/>
    <xf numFmtId="0" fontId="25" fillId="0" borderId="94" xfId="0" applyFont="1" applyBorder="1" applyAlignment="1">
      <alignment horizontal="left"/>
    </xf>
    <xf numFmtId="0" fontId="26" fillId="0" borderId="95" xfId="0" applyFont="1" applyBorder="1" applyAlignment="1">
      <alignment horizontal="left"/>
    </xf>
    <xf numFmtId="0" fontId="20" fillId="0" borderId="94" xfId="0" quotePrefix="1" applyFont="1" applyBorder="1" applyAlignment="1">
      <alignment horizontal="left"/>
    </xf>
    <xf numFmtId="0" fontId="18" fillId="0" borderId="124" xfId="0" applyFont="1" applyBorder="1"/>
    <xf numFmtId="0" fontId="26" fillId="0" borderId="96" xfId="0" applyFont="1" applyBorder="1" applyAlignment="1">
      <alignment horizontal="center" vertical="top"/>
    </xf>
    <xf numFmtId="0" fontId="26" fillId="0" borderId="94" xfId="0" applyFont="1" applyBorder="1" applyAlignment="1">
      <alignment horizontal="center" vertical="top"/>
    </xf>
    <xf numFmtId="0" fontId="26" fillId="0" borderId="95" xfId="0" applyFont="1" applyBorder="1" applyAlignment="1">
      <alignment horizontal="left" vertical="top"/>
    </xf>
    <xf numFmtId="41" fontId="25" fillId="0" borderId="96" xfId="0" applyNumberFormat="1" applyFont="1" applyBorder="1" applyAlignment="1">
      <alignment vertical="top"/>
    </xf>
    <xf numFmtId="0" fontId="26" fillId="0" borderId="94" xfId="0" applyFont="1" applyBorder="1" applyAlignment="1">
      <alignment horizontal="left"/>
    </xf>
    <xf numFmtId="0" fontId="26" fillId="0" borderId="96" xfId="0" applyFont="1" applyBorder="1" applyAlignment="1">
      <alignment horizontal="center"/>
    </xf>
    <xf numFmtId="0" fontId="26" fillId="0" borderId="96" xfId="0" applyFont="1" applyBorder="1" applyAlignment="1">
      <alignment horizontal="left"/>
    </xf>
    <xf numFmtId="0" fontId="26" fillId="0" borderId="94" xfId="0" applyFont="1" applyBorder="1" applyAlignment="1">
      <alignment horizontal="center"/>
    </xf>
    <xf numFmtId="41" fontId="26" fillId="0" borderId="96" xfId="0" applyNumberFormat="1" applyFont="1" applyBorder="1"/>
    <xf numFmtId="0" fontId="25" fillId="0" borderId="95" xfId="0" applyFont="1" applyBorder="1" applyAlignment="1">
      <alignment horizontal="left"/>
    </xf>
    <xf numFmtId="0" fontId="26" fillId="0" borderId="95" xfId="0" applyFont="1" applyBorder="1" applyAlignment="1">
      <alignment horizontal="center"/>
    </xf>
    <xf numFmtId="41" fontId="25" fillId="0" borderId="96" xfId="0" applyNumberFormat="1" applyFont="1" applyBorder="1"/>
    <xf numFmtId="0" fontId="21" fillId="0" borderId="94" xfId="0" applyFont="1" applyBorder="1" applyAlignment="1">
      <alignment horizontal="left"/>
    </xf>
    <xf numFmtId="41" fontId="26" fillId="0" borderId="96" xfId="1" applyFont="1" applyBorder="1" applyAlignment="1">
      <alignment horizontal="right" vertical="top"/>
    </xf>
    <xf numFmtId="9" fontId="26" fillId="0" borderId="96" xfId="0" applyNumberFormat="1" applyFont="1" applyBorder="1" applyAlignment="1">
      <alignment horizontal="left" vertical="center"/>
    </xf>
    <xf numFmtId="9" fontId="26" fillId="0" borderId="94" xfId="0" applyNumberFormat="1" applyFont="1" applyBorder="1" applyAlignment="1">
      <alignment horizontal="left" vertical="center"/>
    </xf>
    <xf numFmtId="41" fontId="26" fillId="0" borderId="96" xfId="1" applyFont="1" applyBorder="1" applyAlignment="1">
      <alignment horizontal="right"/>
    </xf>
    <xf numFmtId="0" fontId="27" fillId="0" borderId="124" xfId="0" applyFont="1" applyBorder="1"/>
    <xf numFmtId="0" fontId="20" fillId="0" borderId="95" xfId="0" applyFont="1" applyBorder="1"/>
    <xf numFmtId="0" fontId="20" fillId="0" borderId="96" xfId="0" applyFont="1" applyBorder="1"/>
    <xf numFmtId="0" fontId="20" fillId="0" borderId="94" xfId="0" applyFont="1" applyBorder="1"/>
    <xf numFmtId="0" fontId="26" fillId="0" borderId="61" xfId="0" applyFont="1" applyBorder="1" applyAlignment="1">
      <alignment horizontal="center"/>
    </xf>
    <xf numFmtId="0" fontId="17" fillId="0" borderId="126" xfId="0" applyFont="1" applyBorder="1"/>
    <xf numFmtId="0" fontId="17" fillId="0" borderId="127" xfId="0" applyFont="1" applyBorder="1"/>
    <xf numFmtId="0" fontId="17" fillId="0" borderId="128" xfId="0" applyFont="1" applyBorder="1"/>
    <xf numFmtId="0" fontId="17" fillId="0" borderId="129" xfId="0" applyFont="1" applyBorder="1"/>
    <xf numFmtId="41" fontId="17" fillId="0" borderId="130" xfId="1" applyFont="1" applyBorder="1" applyAlignment="1">
      <alignment horizontal="right"/>
    </xf>
    <xf numFmtId="0" fontId="17" fillId="0" borderId="130" xfId="0" applyFont="1" applyBorder="1"/>
    <xf numFmtId="0" fontId="17" fillId="0" borderId="131" xfId="0" applyFont="1" applyBorder="1"/>
    <xf numFmtId="0" fontId="25" fillId="0" borderId="96" xfId="0" applyFont="1" applyBorder="1" applyAlignment="1">
      <alignment vertical="center"/>
    </xf>
    <xf numFmtId="9" fontId="25" fillId="0" borderId="96" xfId="0" applyNumberFormat="1" applyFont="1" applyBorder="1" applyAlignment="1">
      <alignment horizontal="left" vertical="center"/>
    </xf>
    <xf numFmtId="9" fontId="25" fillId="0" borderId="94" xfId="0" applyNumberFormat="1" applyFont="1" applyBorder="1" applyAlignment="1">
      <alignment horizontal="left" vertical="center"/>
    </xf>
    <xf numFmtId="9" fontId="26" fillId="0" borderId="95" xfId="0" applyNumberFormat="1" applyFont="1" applyBorder="1" applyAlignment="1">
      <alignment horizontal="center"/>
    </xf>
    <xf numFmtId="41" fontId="25" fillId="0" borderId="96" xfId="1" applyFont="1" applyBorder="1" applyAlignment="1">
      <alignment horizontal="right"/>
    </xf>
    <xf numFmtId="0" fontId="25" fillId="0" borderId="96" xfId="0" applyFont="1" applyBorder="1" applyAlignment="1">
      <alignment horizontal="left"/>
    </xf>
    <xf numFmtId="0" fontId="26" fillId="0" borderId="96" xfId="0" applyFont="1" applyBorder="1" applyAlignment="1">
      <alignment horizontal="left" vertical="top" wrapText="1"/>
    </xf>
    <xf numFmtId="9" fontId="26" fillId="0" borderId="94" xfId="0" applyNumberFormat="1" applyFont="1" applyBorder="1" applyAlignment="1">
      <alignment horizontal="left" vertical="top" wrapText="1"/>
    </xf>
    <xf numFmtId="49" fontId="7" fillId="0" borderId="0" xfId="2" applyNumberFormat="1" applyFont="1" applyFill="1" applyBorder="1" applyAlignment="1">
      <alignment horizontal="center" vertical="top" wrapText="1"/>
    </xf>
    <xf numFmtId="49" fontId="7" fillId="0" borderId="3" xfId="2" quotePrefix="1" applyNumberFormat="1" applyFont="1" applyFill="1" applyBorder="1" applyAlignment="1">
      <alignment horizontal="center" vertical="top" wrapText="1"/>
    </xf>
    <xf numFmtId="49" fontId="7" fillId="0" borderId="0" xfId="2" quotePrefix="1" applyNumberFormat="1" applyFont="1" applyFill="1" applyBorder="1" applyAlignment="1">
      <alignment horizontal="center" vertical="top" wrapText="1"/>
    </xf>
    <xf numFmtId="49" fontId="10" fillId="0" borderId="20" xfId="2" applyNumberFormat="1" applyFont="1" applyFill="1" applyBorder="1" applyAlignment="1">
      <alignment horizontal="left" vertical="top"/>
    </xf>
    <xf numFmtId="41" fontId="17" fillId="0" borderId="127" xfId="1" applyFont="1" applyBorder="1" applyAlignment="1">
      <alignment horizontal="right"/>
    </xf>
    <xf numFmtId="41" fontId="26" fillId="0" borderId="94" xfId="1" applyFont="1" applyBorder="1" applyAlignment="1">
      <alignment horizontal="right"/>
    </xf>
    <xf numFmtId="41" fontId="26" fillId="0" borderId="94" xfId="1" applyFont="1" applyBorder="1" applyAlignment="1">
      <alignment horizontal="center"/>
    </xf>
    <xf numFmtId="41" fontId="26" fillId="0" borderId="94" xfId="1" applyFont="1" applyBorder="1" applyAlignment="1">
      <alignment horizontal="center" vertical="top"/>
    </xf>
    <xf numFmtId="41" fontId="26" fillId="0" borderId="94" xfId="1" applyFont="1" applyBorder="1" applyAlignment="1">
      <alignment horizontal="center" vertical="top" wrapText="1"/>
    </xf>
    <xf numFmtId="41" fontId="26" fillId="0" borderId="94" xfId="0" applyNumberFormat="1" applyFont="1" applyBorder="1" applyAlignment="1">
      <alignment horizontal="center"/>
    </xf>
    <xf numFmtId="41" fontId="25" fillId="0" borderId="94" xfId="0" applyNumberFormat="1" applyFont="1" applyBorder="1" applyAlignment="1">
      <alignment horizontal="center" vertical="top"/>
    </xf>
    <xf numFmtId="41" fontId="25" fillId="0" borderId="94" xfId="0" applyNumberFormat="1" applyFont="1" applyBorder="1" applyAlignment="1">
      <alignment horizontal="center"/>
    </xf>
    <xf numFmtId="41" fontId="20" fillId="0" borderId="94" xfId="1" applyFont="1" applyBorder="1" applyAlignment="1">
      <alignment horizontal="center"/>
    </xf>
    <xf numFmtId="41" fontId="26" fillId="0" borderId="104" xfId="1" applyFont="1" applyBorder="1" applyAlignment="1">
      <alignment horizontal="center" vertical="top" wrapText="1"/>
    </xf>
    <xf numFmtId="0" fontId="17" fillId="0" borderId="39" xfId="0" applyFont="1" applyBorder="1"/>
    <xf numFmtId="0" fontId="17" fillId="0" borderId="40" xfId="0" applyFont="1" applyBorder="1"/>
    <xf numFmtId="0" fontId="17" fillId="0" borderId="41" xfId="0" applyFont="1" applyBorder="1"/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6" fillId="0" borderId="96" xfId="0" quotePrefix="1" applyFont="1" applyBorder="1" applyAlignment="1">
      <alignment horizontal="left" vertical="top"/>
    </xf>
    <xf numFmtId="9" fontId="26" fillId="0" borderId="94" xfId="0" quotePrefix="1" applyNumberFormat="1" applyFont="1" applyBorder="1" applyAlignment="1">
      <alignment horizontal="left" vertical="top"/>
    </xf>
    <xf numFmtId="41" fontId="26" fillId="0" borderId="94" xfId="1" quotePrefix="1" applyFont="1" applyBorder="1" applyAlignment="1">
      <alignment horizontal="center" vertical="top" wrapText="1"/>
    </xf>
    <xf numFmtId="0" fontId="20" fillId="0" borderId="90" xfId="0" applyFont="1" applyBorder="1" applyAlignment="1">
      <alignment horizontal="left"/>
    </xf>
    <xf numFmtId="41" fontId="20" fillId="0" borderId="20" xfId="1" applyFont="1" applyBorder="1" applyAlignment="1">
      <alignment horizontal="center"/>
    </xf>
    <xf numFmtId="164" fontId="10" fillId="0" borderId="0" xfId="3" quotePrefix="1" applyNumberFormat="1" applyFont="1" applyFill="1" applyBorder="1" applyAlignment="1">
      <alignment horizontal="center" vertical="top"/>
    </xf>
    <xf numFmtId="0" fontId="17" fillId="5" borderId="27" xfId="0" applyFont="1" applyFill="1" applyBorder="1"/>
    <xf numFmtId="0" fontId="0" fillId="5" borderId="119" xfId="0" applyFill="1" applyBorder="1"/>
    <xf numFmtId="0" fontId="0" fillId="5" borderId="120" xfId="0" applyFill="1" applyBorder="1"/>
    <xf numFmtId="0" fontId="0" fillId="5" borderId="121" xfId="0" applyFill="1" applyBorder="1"/>
    <xf numFmtId="0" fontId="0" fillId="5" borderId="122" xfId="0" applyFill="1" applyBorder="1"/>
    <xf numFmtId="41" fontId="9" fillId="5" borderId="122" xfId="0" applyNumberFormat="1" applyFont="1" applyFill="1" applyBorder="1"/>
    <xf numFmtId="0" fontId="20" fillId="5" borderId="121" xfId="0" applyFont="1" applyFill="1" applyBorder="1" applyAlignment="1">
      <alignment horizontal="left"/>
    </xf>
    <xf numFmtId="0" fontId="20" fillId="5" borderId="122" xfId="0" applyFont="1" applyFill="1" applyBorder="1" applyAlignment="1">
      <alignment horizontal="left"/>
    </xf>
    <xf numFmtId="0" fontId="20" fillId="5" borderId="120" xfId="0" applyFont="1" applyFill="1" applyBorder="1" applyAlignment="1">
      <alignment horizontal="left"/>
    </xf>
    <xf numFmtId="0" fontId="0" fillId="5" borderId="132" xfId="0" applyFill="1" applyBorder="1"/>
    <xf numFmtId="41" fontId="9" fillId="5" borderId="120" xfId="0" applyNumberFormat="1" applyFont="1" applyFill="1" applyBorder="1"/>
    <xf numFmtId="0" fontId="22" fillId="0" borderId="95" xfId="0" applyFont="1" applyBorder="1" applyAlignment="1">
      <alignment horizontal="left" vertical="top" wrapText="1"/>
    </xf>
    <xf numFmtId="0" fontId="26" fillId="0" borderId="60" xfId="0" applyFont="1" applyBorder="1" applyAlignment="1">
      <alignment horizontal="center" vertical="top"/>
    </xf>
    <xf numFmtId="0" fontId="26" fillId="0" borderId="94" xfId="0" applyFont="1" applyBorder="1" applyAlignment="1">
      <alignment horizontal="left" vertical="top"/>
    </xf>
    <xf numFmtId="0" fontId="23" fillId="3" borderId="133" xfId="0" applyFont="1" applyFill="1" applyBorder="1" applyAlignment="1">
      <alignment horizontal="left" vertical="top" wrapText="1"/>
    </xf>
    <xf numFmtId="0" fontId="26" fillId="0" borderId="134" xfId="0" applyFont="1" applyBorder="1" applyAlignment="1">
      <alignment horizontal="left"/>
    </xf>
    <xf numFmtId="0" fontId="23" fillId="0" borderId="96" xfId="0" applyFont="1" applyBorder="1" applyAlignment="1">
      <alignment horizontal="left" vertical="top" wrapText="1"/>
    </xf>
    <xf numFmtId="0" fontId="23" fillId="0" borderId="94" xfId="0" applyFont="1" applyBorder="1" applyAlignment="1">
      <alignment vertical="top" wrapText="1"/>
    </xf>
    <xf numFmtId="0" fontId="23" fillId="0" borderId="9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/>
    </xf>
    <xf numFmtId="0" fontId="23" fillId="3" borderId="95" xfId="0" applyFont="1" applyFill="1" applyBorder="1" applyAlignment="1">
      <alignment horizontal="left" vertical="top" wrapText="1"/>
    </xf>
    <xf numFmtId="0" fontId="23" fillId="3" borderId="9" xfId="0" applyFont="1" applyFill="1" applyBorder="1" applyAlignment="1">
      <alignment horizontal="left" vertical="top" wrapText="1"/>
    </xf>
    <xf numFmtId="0" fontId="20" fillId="0" borderId="92" xfId="0" applyFont="1" applyBorder="1" applyAlignment="1">
      <alignment horizontal="left"/>
    </xf>
    <xf numFmtId="0" fontId="20" fillId="0" borderId="91" xfId="0" applyFont="1" applyBorder="1" applyAlignment="1">
      <alignment horizontal="left"/>
    </xf>
    <xf numFmtId="0" fontId="23" fillId="0" borderId="135" xfId="0" applyFont="1" applyBorder="1" applyAlignment="1">
      <alignment horizontal="left" vertical="top" wrapText="1"/>
    </xf>
    <xf numFmtId="0" fontId="25" fillId="0" borderId="136" xfId="0" applyFont="1" applyBorder="1" applyAlignment="1">
      <alignment horizontal="center"/>
    </xf>
    <xf numFmtId="0" fontId="25" fillId="0" borderId="137" xfId="0" applyFont="1" applyBorder="1" applyAlignment="1">
      <alignment horizontal="left"/>
    </xf>
    <xf numFmtId="0" fontId="26" fillId="0" borderId="133" xfId="0" applyFont="1" applyBorder="1" applyAlignment="1">
      <alignment horizontal="left" vertical="top" wrapText="1"/>
    </xf>
    <xf numFmtId="9" fontId="26" fillId="0" borderId="134" xfId="0" applyNumberFormat="1" applyFont="1" applyBorder="1" applyAlignment="1">
      <alignment horizontal="left" vertical="top" wrapText="1"/>
    </xf>
    <xf numFmtId="0" fontId="26" fillId="0" borderId="134" xfId="0" applyFont="1" applyBorder="1" applyAlignment="1">
      <alignment horizontal="left" vertical="top"/>
    </xf>
    <xf numFmtId="9" fontId="26" fillId="0" borderId="137" xfId="0" applyNumberFormat="1" applyFont="1" applyBorder="1" applyAlignment="1">
      <alignment horizontal="left" vertical="top"/>
    </xf>
    <xf numFmtId="41" fontId="26" fillId="0" borderId="134" xfId="1" applyFont="1" applyBorder="1" applyAlignment="1">
      <alignment horizontal="right" vertical="top" wrapText="1"/>
    </xf>
    <xf numFmtId="41" fontId="26" fillId="0" borderId="137" xfId="1" applyFont="1" applyBorder="1" applyAlignment="1">
      <alignment horizontal="center" vertical="top" wrapText="1"/>
    </xf>
    <xf numFmtId="0" fontId="20" fillId="0" borderId="136" xfId="0" applyFont="1" applyBorder="1" applyAlignment="1">
      <alignment horizontal="center"/>
    </xf>
    <xf numFmtId="9" fontId="20" fillId="0" borderId="95" xfId="0" applyNumberFormat="1" applyFont="1" applyBorder="1" applyAlignment="1">
      <alignment horizontal="left"/>
    </xf>
    <xf numFmtId="0" fontId="23" fillId="0" borderId="101" xfId="0" quotePrefix="1" applyFont="1" applyBorder="1" applyAlignment="1">
      <alignment horizontal="center" vertical="top"/>
    </xf>
    <xf numFmtId="0" fontId="23" fillId="0" borderId="55" xfId="0" quotePrefix="1" applyFont="1" applyBorder="1" applyAlignment="1">
      <alignment horizontal="center" vertical="top"/>
    </xf>
    <xf numFmtId="0" fontId="23" fillId="0" borderId="89" xfId="0" quotePrefix="1" applyFont="1" applyBorder="1" applyAlignment="1">
      <alignment horizontal="center" vertical="top"/>
    </xf>
    <xf numFmtId="0" fontId="22" fillId="0" borderId="138" xfId="0" applyFont="1" applyBorder="1" applyAlignment="1">
      <alignment horizontal="left"/>
    </xf>
    <xf numFmtId="0" fontId="23" fillId="0" borderId="138" xfId="0" applyFont="1" applyBorder="1" applyAlignment="1">
      <alignment horizontal="left" vertical="top"/>
    </xf>
    <xf numFmtId="0" fontId="23" fillId="0" borderId="91" xfId="0" applyFont="1" applyBorder="1" applyAlignment="1">
      <alignment horizontal="left" vertical="top" wrapText="1"/>
    </xf>
    <xf numFmtId="0" fontId="23" fillId="0" borderId="92" xfId="0" applyFont="1" applyBorder="1" applyAlignment="1">
      <alignment horizontal="center" vertical="top"/>
    </xf>
    <xf numFmtId="9" fontId="23" fillId="0" borderId="92" xfId="0" applyNumberFormat="1" applyFont="1" applyBorder="1" applyAlignment="1">
      <alignment horizontal="center" vertical="top"/>
    </xf>
    <xf numFmtId="0" fontId="23" fillId="0" borderId="102" xfId="0" applyFont="1" applyBorder="1" applyAlignment="1">
      <alignment horizontal="center" vertical="top"/>
    </xf>
    <xf numFmtId="0" fontId="22" fillId="0" borderId="144" xfId="0" applyFont="1" applyBorder="1" applyAlignment="1">
      <alignment horizontal="center"/>
    </xf>
    <xf numFmtId="0" fontId="22" fillId="0" borderId="145" xfId="0" applyFont="1" applyBorder="1" applyAlignment="1">
      <alignment horizontal="center"/>
    </xf>
    <xf numFmtId="0" fontId="22" fillId="0" borderId="146" xfId="0" applyFont="1" applyBorder="1" applyAlignment="1">
      <alignment horizontal="center"/>
    </xf>
    <xf numFmtId="0" fontId="22" fillId="0" borderId="147" xfId="0" applyFont="1" applyBorder="1" applyAlignment="1">
      <alignment horizontal="center"/>
    </xf>
    <xf numFmtId="0" fontId="22" fillId="0" borderId="47" xfId="0" applyFont="1" applyBorder="1" applyAlignment="1">
      <alignment horizontal="left"/>
    </xf>
    <xf numFmtId="0" fontId="22" fillId="0" borderId="45" xfId="0" applyFont="1" applyBorder="1" applyAlignment="1">
      <alignment horizontal="left"/>
    </xf>
    <xf numFmtId="0" fontId="23" fillId="0" borderId="46" xfId="0" applyFont="1" applyBorder="1" applyAlignment="1">
      <alignment horizontal="left"/>
    </xf>
    <xf numFmtId="0" fontId="23" fillId="0" borderId="44" xfId="0" applyFont="1" applyBorder="1" applyAlignment="1">
      <alignment horizontal="center"/>
    </xf>
    <xf numFmtId="0" fontId="23" fillId="0" borderId="45" xfId="0" applyFont="1" applyBorder="1" applyAlignment="1">
      <alignment horizontal="center"/>
    </xf>
    <xf numFmtId="0" fontId="23" fillId="0" borderId="63" xfId="0" applyFont="1" applyBorder="1" applyAlignment="1">
      <alignment horizontal="center"/>
    </xf>
    <xf numFmtId="9" fontId="22" fillId="0" borderId="94" xfId="0" applyNumberFormat="1" applyFont="1" applyBorder="1" applyAlignment="1">
      <alignment horizontal="center" vertical="top"/>
    </xf>
    <xf numFmtId="0" fontId="23" fillId="0" borderId="139" xfId="0" quotePrefix="1" applyFont="1" applyBorder="1" applyAlignment="1">
      <alignment horizontal="center" vertical="top"/>
    </xf>
    <xf numFmtId="0" fontId="23" fillId="0" borderId="140" xfId="0" quotePrefix="1" applyFont="1" applyBorder="1" applyAlignment="1">
      <alignment horizontal="center" vertical="top"/>
    </xf>
    <xf numFmtId="0" fontId="23" fillId="0" borderId="141" xfId="0" quotePrefix="1" applyFont="1" applyBorder="1" applyAlignment="1">
      <alignment horizontal="center" vertical="top"/>
    </xf>
    <xf numFmtId="0" fontId="23" fillId="0" borderId="136" xfId="0" quotePrefix="1" applyFont="1" applyBorder="1" applyAlignment="1">
      <alignment horizontal="center"/>
    </xf>
    <xf numFmtId="0" fontId="23" fillId="0" borderId="142" xfId="0" applyFont="1" applyBorder="1" applyAlignment="1">
      <alignment horizontal="left"/>
    </xf>
    <xf numFmtId="0" fontId="23" fillId="0" borderId="133" xfId="0" applyFont="1" applyBorder="1" applyAlignment="1">
      <alignment horizontal="left" vertical="top" wrapText="1"/>
    </xf>
    <xf numFmtId="0" fontId="23" fillId="0" borderId="137" xfId="0" applyFont="1" applyBorder="1" applyAlignment="1">
      <alignment horizontal="left"/>
    </xf>
    <xf numFmtId="0" fontId="23" fillId="0" borderId="134" xfId="0" applyFont="1" applyBorder="1" applyAlignment="1">
      <alignment horizontal="left" vertical="top" wrapText="1"/>
    </xf>
    <xf numFmtId="9" fontId="23" fillId="0" borderId="134" xfId="0" applyNumberFormat="1" applyFont="1" applyBorder="1" applyAlignment="1">
      <alignment horizontal="center" vertical="top"/>
    </xf>
    <xf numFmtId="9" fontId="23" fillId="0" borderId="143" xfId="0" applyNumberFormat="1" applyFont="1" applyBorder="1" applyAlignment="1">
      <alignment horizontal="center" vertical="top"/>
    </xf>
    <xf numFmtId="9" fontId="23" fillId="0" borderId="63" xfId="0" quotePrefix="1" applyNumberFormat="1" applyFont="1" applyBorder="1" applyAlignment="1">
      <alignment horizontal="center" vertical="top"/>
    </xf>
    <xf numFmtId="0" fontId="23" fillId="0" borderId="137" xfId="0" quotePrefix="1" applyFont="1" applyBorder="1" applyAlignment="1">
      <alignment horizontal="left" vertical="top" wrapText="1"/>
    </xf>
    <xf numFmtId="9" fontId="23" fillId="0" borderId="143" xfId="0" quotePrefix="1" applyNumberFormat="1" applyFont="1" applyBorder="1" applyAlignment="1">
      <alignment horizontal="center" vertical="top"/>
    </xf>
    <xf numFmtId="0" fontId="23" fillId="0" borderId="43" xfId="0" quotePrefix="1" applyFont="1" applyBorder="1" applyAlignment="1">
      <alignment horizontal="center"/>
    </xf>
    <xf numFmtId="9" fontId="23" fillId="0" borderId="106" xfId="0" applyNumberFormat="1" applyFont="1" applyBorder="1" applyAlignment="1">
      <alignment horizontal="center" vertical="top"/>
    </xf>
    <xf numFmtId="0" fontId="26" fillId="0" borderId="148" xfId="0" applyFont="1" applyBorder="1" applyAlignment="1">
      <alignment horizontal="center"/>
    </xf>
    <xf numFmtId="0" fontId="26" fillId="0" borderId="137" xfId="0" applyFont="1" applyBorder="1" applyAlignment="1">
      <alignment horizontal="left"/>
    </xf>
    <xf numFmtId="0" fontId="26" fillId="0" borderId="133" xfId="0" applyFont="1" applyBorder="1" applyAlignment="1">
      <alignment horizontal="left"/>
    </xf>
    <xf numFmtId="0" fontId="26" fillId="0" borderId="134" xfId="0" applyFont="1" applyBorder="1" applyAlignment="1">
      <alignment horizontal="center"/>
    </xf>
    <xf numFmtId="0" fontId="26" fillId="0" borderId="137" xfId="0" applyFont="1" applyBorder="1" applyAlignment="1">
      <alignment horizontal="center"/>
    </xf>
    <xf numFmtId="41" fontId="26" fillId="0" borderId="134" xfId="0" applyNumberFormat="1" applyFont="1" applyBorder="1"/>
    <xf numFmtId="0" fontId="18" fillId="0" borderId="149" xfId="0" applyFont="1" applyBorder="1"/>
    <xf numFmtId="0" fontId="26" fillId="0" borderId="91" xfId="0" applyFont="1" applyBorder="1" applyAlignment="1">
      <alignment horizontal="left"/>
    </xf>
    <xf numFmtId="0" fontId="23" fillId="0" borderId="9" xfId="0" quotePrefix="1" applyFont="1" applyBorder="1" applyAlignment="1">
      <alignment horizontal="left" vertical="top" wrapText="1"/>
    </xf>
    <xf numFmtId="0" fontId="0" fillId="0" borderId="93" xfId="0" applyBorder="1"/>
    <xf numFmtId="0" fontId="25" fillId="0" borderId="54" xfId="0" applyFont="1" applyBorder="1" applyAlignment="1">
      <alignment horizontal="center"/>
    </xf>
    <xf numFmtId="0" fontId="25" fillId="0" borderId="55" xfId="0" applyFont="1" applyBorder="1" applyAlignment="1">
      <alignment horizontal="center"/>
    </xf>
    <xf numFmtId="0" fontId="25" fillId="0" borderId="56" xfId="0" applyFont="1" applyBorder="1" applyAlignment="1">
      <alignment horizontal="center"/>
    </xf>
    <xf numFmtId="0" fontId="26" fillId="0" borderId="92" xfId="0" applyFont="1" applyBorder="1" applyAlignment="1">
      <alignment horizontal="left"/>
    </xf>
    <xf numFmtId="0" fontId="26" fillId="0" borderId="92" xfId="0" applyFont="1" applyBorder="1" applyAlignment="1">
      <alignment horizontal="center"/>
    </xf>
    <xf numFmtId="0" fontId="26" fillId="0" borderId="90" xfId="0" applyFont="1" applyBorder="1" applyAlignment="1">
      <alignment horizontal="center"/>
    </xf>
    <xf numFmtId="41" fontId="26" fillId="0" borderId="92" xfId="0" applyNumberFormat="1" applyFont="1" applyBorder="1"/>
    <xf numFmtId="41" fontId="26" fillId="0" borderId="90" xfId="0" applyNumberFormat="1" applyFont="1" applyBorder="1" applyAlignment="1">
      <alignment horizontal="center"/>
    </xf>
    <xf numFmtId="0" fontId="25" fillId="0" borderId="150" xfId="0" applyFont="1" applyBorder="1" applyAlignment="1">
      <alignment horizontal="center"/>
    </xf>
    <xf numFmtId="0" fontId="25" fillId="0" borderId="140" xfId="0" applyFont="1" applyBorder="1" applyAlignment="1">
      <alignment horizontal="center"/>
    </xf>
    <xf numFmtId="0" fontId="26" fillId="0" borderId="133" xfId="0" applyFont="1" applyBorder="1" applyAlignment="1">
      <alignment horizontal="center"/>
    </xf>
    <xf numFmtId="41" fontId="26" fillId="0" borderId="137" xfId="0" applyNumberFormat="1" applyFont="1" applyBorder="1" applyAlignment="1">
      <alignment horizontal="center"/>
    </xf>
    <xf numFmtId="0" fontId="19" fillId="5" borderId="27" xfId="0" applyFont="1" applyFill="1" applyBorder="1" applyAlignment="1">
      <alignment horizontal="center"/>
    </xf>
    <xf numFmtId="0" fontId="19" fillId="5" borderId="4" xfId="0" applyFont="1" applyFill="1" applyBorder="1" applyAlignment="1">
      <alignment horizont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5" borderId="36" xfId="0" applyFont="1" applyFill="1" applyBorder="1" applyAlignment="1">
      <alignment horizontal="center" vertical="center" wrapText="1"/>
    </xf>
    <xf numFmtId="0" fontId="26" fillId="0" borderId="150" xfId="0" applyFont="1" applyBorder="1" applyAlignment="1">
      <alignment horizontal="center"/>
    </xf>
    <xf numFmtId="0" fontId="26" fillId="0" borderId="140" xfId="0" applyFont="1" applyBorder="1" applyAlignment="1">
      <alignment horizontal="center"/>
    </xf>
    <xf numFmtId="0" fontId="26" fillId="0" borderId="136" xfId="0" applyFont="1" applyBorder="1" applyAlignment="1">
      <alignment horizontal="center"/>
    </xf>
    <xf numFmtId="0" fontId="26" fillId="0" borderId="134" xfId="0" applyFont="1" applyBorder="1" applyAlignment="1">
      <alignment horizontal="center" vertical="top"/>
    </xf>
    <xf numFmtId="0" fontId="26" fillId="0" borderId="137" xfId="0" applyFont="1" applyBorder="1" applyAlignment="1">
      <alignment horizontal="center" vertical="top"/>
    </xf>
    <xf numFmtId="0" fontId="26" fillId="0" borderId="133" xfId="0" applyFont="1" applyBorder="1" applyAlignment="1">
      <alignment horizontal="left" vertical="top"/>
    </xf>
    <xf numFmtId="41" fontId="25" fillId="0" borderId="134" xfId="0" applyNumberFormat="1" applyFont="1" applyBorder="1" applyAlignment="1">
      <alignment vertical="top"/>
    </xf>
    <xf numFmtId="41" fontId="25" fillId="0" borderId="137" xfId="0" applyNumberFormat="1" applyFont="1" applyBorder="1" applyAlignment="1">
      <alignment horizontal="center" vertical="top"/>
    </xf>
    <xf numFmtId="0" fontId="26" fillId="0" borderId="151" xfId="0" applyFont="1" applyBorder="1" applyAlignment="1">
      <alignment horizontal="center"/>
    </xf>
    <xf numFmtId="0" fontId="26" fillId="0" borderId="152" xfId="0" applyFont="1" applyBorder="1" applyAlignment="1">
      <alignment horizontal="center"/>
    </xf>
    <xf numFmtId="0" fontId="26" fillId="0" borderId="153" xfId="0" applyFont="1" applyBorder="1" applyAlignment="1">
      <alignment horizontal="center"/>
    </xf>
    <xf numFmtId="0" fontId="26" fillId="0" borderId="154" xfId="0" applyFont="1" applyBorder="1" applyAlignment="1">
      <alignment horizontal="left"/>
    </xf>
    <xf numFmtId="0" fontId="26" fillId="0" borderId="155" xfId="0" applyFont="1" applyBorder="1" applyAlignment="1">
      <alignment horizontal="left"/>
    </xf>
    <xf numFmtId="9" fontId="26" fillId="0" borderId="156" xfId="0" applyNumberFormat="1" applyFont="1" applyBorder="1" applyAlignment="1">
      <alignment horizontal="left" vertical="center"/>
    </xf>
    <xf numFmtId="0" fontId="26" fillId="0" borderId="156" xfId="0" applyFont="1" applyBorder="1" applyAlignment="1">
      <alignment horizontal="center"/>
    </xf>
    <xf numFmtId="0" fontId="26" fillId="0" borderId="154" xfId="0" applyFont="1" applyBorder="1" applyAlignment="1">
      <alignment horizontal="center"/>
    </xf>
    <xf numFmtId="41" fontId="26" fillId="0" borderId="156" xfId="0" applyNumberFormat="1" applyFont="1" applyBorder="1"/>
    <xf numFmtId="0" fontId="26" fillId="0" borderId="39" xfId="0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0" fontId="26" fillId="0" borderId="41" xfId="0" applyFont="1" applyBorder="1" applyAlignment="1">
      <alignment horizontal="center"/>
    </xf>
    <xf numFmtId="0" fontId="26" fillId="0" borderId="130" xfId="0" applyFont="1" applyBorder="1" applyAlignment="1">
      <alignment horizontal="left" vertical="top"/>
    </xf>
    <xf numFmtId="0" fontId="26" fillId="0" borderId="128" xfId="0" applyFont="1" applyBorder="1" applyAlignment="1">
      <alignment horizontal="left" vertical="top"/>
    </xf>
    <xf numFmtId="41" fontId="26" fillId="0" borderId="154" xfId="0" applyNumberFormat="1" applyFont="1" applyBorder="1" applyAlignment="1">
      <alignment horizontal="center"/>
    </xf>
    <xf numFmtId="0" fontId="26" fillId="0" borderId="127" xfId="0" applyFont="1" applyBorder="1" applyAlignment="1">
      <alignment horizontal="left"/>
    </xf>
    <xf numFmtId="0" fontId="26" fillId="0" borderId="128" xfId="0" applyFont="1" applyBorder="1" applyAlignment="1">
      <alignment horizontal="left" vertical="top" wrapText="1"/>
    </xf>
    <xf numFmtId="9" fontId="26" fillId="0" borderId="130" xfId="0" applyNumberFormat="1" applyFont="1" applyBorder="1" applyAlignment="1">
      <alignment horizontal="left" vertical="top" wrapText="1"/>
    </xf>
    <xf numFmtId="9" fontId="26" fillId="0" borderId="127" xfId="0" applyNumberFormat="1" applyFont="1" applyBorder="1" applyAlignment="1">
      <alignment horizontal="left" vertical="top"/>
    </xf>
    <xf numFmtId="41" fontId="26" fillId="0" borderId="130" xfId="1" applyFont="1" applyBorder="1" applyAlignment="1">
      <alignment horizontal="right" vertical="top"/>
    </xf>
    <xf numFmtId="41" fontId="26" fillId="0" borderId="127" xfId="1" applyFont="1" applyBorder="1" applyAlignment="1">
      <alignment horizontal="center" vertical="top"/>
    </xf>
    <xf numFmtId="0" fontId="26" fillId="0" borderId="54" xfId="0" applyFont="1" applyBorder="1" applyAlignment="1">
      <alignment horizontal="center"/>
    </xf>
    <xf numFmtId="0" fontId="26" fillId="0" borderId="55" xfId="0" applyFont="1" applyBorder="1" applyAlignment="1">
      <alignment horizontal="center"/>
    </xf>
    <xf numFmtId="0" fontId="26" fillId="0" borderId="56" xfId="0" applyFont="1" applyBorder="1" applyAlignment="1">
      <alignment horizontal="center"/>
    </xf>
    <xf numFmtId="0" fontId="26" fillId="0" borderId="90" xfId="0" applyFont="1" applyBorder="1" applyAlignment="1">
      <alignment horizontal="left"/>
    </xf>
    <xf numFmtId="9" fontId="26" fillId="0" borderId="92" xfId="0" applyNumberFormat="1" applyFont="1" applyBorder="1" applyAlignment="1">
      <alignment horizontal="left" vertical="center"/>
    </xf>
    <xf numFmtId="9" fontId="26" fillId="0" borderId="90" xfId="0" applyNumberFormat="1" applyFont="1" applyBorder="1" applyAlignment="1">
      <alignment horizontal="left" vertical="center"/>
    </xf>
    <xf numFmtId="41" fontId="26" fillId="0" borderId="92" xfId="1" applyFont="1" applyBorder="1" applyAlignment="1">
      <alignment horizontal="right"/>
    </xf>
    <xf numFmtId="41" fontId="26" fillId="0" borderId="90" xfId="1" applyFont="1" applyBorder="1" applyAlignment="1">
      <alignment horizontal="center"/>
    </xf>
    <xf numFmtId="0" fontId="26" fillId="0" borderId="156" xfId="0" applyFont="1" applyBorder="1" applyAlignment="1">
      <alignment horizontal="left"/>
    </xf>
    <xf numFmtId="0" fontId="23" fillId="0" borderId="128" xfId="0" applyFont="1" applyBorder="1" applyAlignment="1">
      <alignment horizontal="left" vertical="top" wrapText="1"/>
    </xf>
    <xf numFmtId="41" fontId="26" fillId="0" borderId="130" xfId="1" applyFont="1" applyBorder="1" applyAlignment="1">
      <alignment horizontal="right" vertical="top" wrapText="1"/>
    </xf>
    <xf numFmtId="41" fontId="26" fillId="0" borderId="127" xfId="1" applyFont="1" applyBorder="1" applyAlignment="1">
      <alignment horizontal="center" vertical="top" wrapText="1"/>
    </xf>
    <xf numFmtId="0" fontId="26" fillId="0" borderId="157" xfId="0" applyFont="1" applyBorder="1" applyAlignment="1">
      <alignment horizontal="center"/>
    </xf>
    <xf numFmtId="0" fontId="26" fillId="0" borderId="158" xfId="0" applyFont="1" applyBorder="1" applyAlignment="1">
      <alignment horizontal="center"/>
    </xf>
    <xf numFmtId="0" fontId="26" fillId="0" borderId="159" xfId="0" applyFont="1" applyBorder="1" applyAlignment="1">
      <alignment horizontal="center"/>
    </xf>
    <xf numFmtId="0" fontId="26" fillId="0" borderId="20" xfId="0" applyFont="1" applyBorder="1" applyAlignment="1">
      <alignment horizontal="left"/>
    </xf>
    <xf numFmtId="0" fontId="26" fillId="0" borderId="11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6" fillId="0" borderId="3" xfId="0" applyFont="1" applyBorder="1" applyAlignment="1">
      <alignment horizontal="left" vertical="top"/>
    </xf>
    <xf numFmtId="9" fontId="26" fillId="0" borderId="20" xfId="0" applyNumberFormat="1" applyFont="1" applyBorder="1" applyAlignment="1">
      <alignment horizontal="left" vertical="top"/>
    </xf>
    <xf numFmtId="41" fontId="26" fillId="0" borderId="3" xfId="1" applyFont="1" applyBorder="1" applyAlignment="1">
      <alignment horizontal="right" vertical="top" wrapText="1"/>
    </xf>
    <xf numFmtId="41" fontId="26" fillId="0" borderId="20" xfId="1" applyFont="1" applyBorder="1" applyAlignment="1">
      <alignment horizontal="center" vertical="top" wrapText="1"/>
    </xf>
    <xf numFmtId="0" fontId="25" fillId="0" borderId="155" xfId="0" applyFont="1" applyBorder="1" applyAlignment="1">
      <alignment horizontal="left"/>
    </xf>
    <xf numFmtId="0" fontId="26" fillId="0" borderId="155" xfId="0" applyFont="1" applyBorder="1" applyAlignment="1">
      <alignment horizontal="center"/>
    </xf>
    <xf numFmtId="41" fontId="25" fillId="0" borderId="156" xfId="0" applyNumberFormat="1" applyFont="1" applyBorder="1"/>
    <xf numFmtId="41" fontId="25" fillId="0" borderId="154" xfId="0" applyNumberFormat="1" applyFont="1" applyBorder="1" applyAlignment="1">
      <alignment horizontal="center"/>
    </xf>
    <xf numFmtId="0" fontId="25" fillId="0" borderId="151" xfId="0" applyFont="1" applyBorder="1" applyAlignment="1">
      <alignment horizontal="center"/>
    </xf>
    <xf numFmtId="0" fontId="25" fillId="0" borderId="152" xfId="0" applyFont="1" applyBorder="1" applyAlignment="1">
      <alignment horizontal="center"/>
    </xf>
    <xf numFmtId="0" fontId="25" fillId="0" borderId="153" xfId="0" applyFont="1" applyBorder="1" applyAlignment="1">
      <alignment horizontal="center"/>
    </xf>
    <xf numFmtId="0" fontId="25" fillId="0" borderId="154" xfId="0" applyFont="1" applyBorder="1" applyAlignment="1">
      <alignment horizontal="left"/>
    </xf>
    <xf numFmtId="0" fontId="20" fillId="0" borderId="150" xfId="0" applyFont="1" applyBorder="1" applyAlignment="1">
      <alignment horizontal="center"/>
    </xf>
    <xf numFmtId="0" fontId="20" fillId="0" borderId="140" xfId="0" applyFont="1" applyBorder="1" applyAlignment="1">
      <alignment horizontal="center"/>
    </xf>
    <xf numFmtId="0" fontId="23" fillId="0" borderId="136" xfId="0" applyFont="1" applyBorder="1" applyAlignment="1">
      <alignment horizontal="left" vertical="top" wrapText="1"/>
    </xf>
    <xf numFmtId="0" fontId="20" fillId="0" borderId="151" xfId="0" applyFont="1" applyBorder="1" applyAlignment="1">
      <alignment horizontal="center"/>
    </xf>
    <xf numFmtId="0" fontId="20" fillId="0" borderId="152" xfId="0" applyFont="1" applyBorder="1" applyAlignment="1">
      <alignment horizontal="center"/>
    </xf>
    <xf numFmtId="0" fontId="20" fillId="0" borderId="153" xfId="0" applyFont="1" applyBorder="1" applyAlignment="1">
      <alignment horizontal="center"/>
    </xf>
    <xf numFmtId="0" fontId="20" fillId="0" borderId="154" xfId="0" applyFont="1" applyBorder="1" applyAlignment="1">
      <alignment horizontal="left"/>
    </xf>
    <xf numFmtId="0" fontId="26" fillId="0" borderId="155" xfId="0" applyFont="1" applyBorder="1" applyAlignment="1">
      <alignment horizontal="left" vertical="top" wrapText="1"/>
    </xf>
    <xf numFmtId="9" fontId="26" fillId="0" borderId="156" xfId="0" applyNumberFormat="1" applyFont="1" applyBorder="1" applyAlignment="1">
      <alignment horizontal="left" vertical="top" wrapText="1"/>
    </xf>
    <xf numFmtId="0" fontId="26" fillId="0" borderId="156" xfId="0" applyFont="1" applyBorder="1" applyAlignment="1">
      <alignment horizontal="left" vertical="top"/>
    </xf>
    <xf numFmtId="9" fontId="26" fillId="0" borderId="154" xfId="0" applyNumberFormat="1" applyFont="1" applyBorder="1" applyAlignment="1">
      <alignment horizontal="left" vertical="top"/>
    </xf>
    <xf numFmtId="41" fontId="26" fillId="0" borderId="156" xfId="1" applyFont="1" applyBorder="1" applyAlignment="1">
      <alignment horizontal="right" vertical="top" wrapText="1"/>
    </xf>
    <xf numFmtId="41" fontId="26" fillId="0" borderId="154" xfId="1" applyFont="1" applyBorder="1" applyAlignment="1">
      <alignment horizontal="center" vertical="top" wrapText="1"/>
    </xf>
    <xf numFmtId="0" fontId="20" fillId="0" borderId="39" xfId="0" applyFont="1" applyBorder="1" applyAlignment="1">
      <alignment horizontal="center"/>
    </xf>
    <xf numFmtId="0" fontId="20" fillId="0" borderId="40" xfId="0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20" fillId="0" borderId="127" xfId="0" applyFont="1" applyBorder="1" applyAlignment="1">
      <alignment horizontal="left"/>
    </xf>
    <xf numFmtId="0" fontId="20" fillId="0" borderId="128" xfId="0" applyFont="1" applyBorder="1" applyAlignment="1">
      <alignment horizontal="left"/>
    </xf>
    <xf numFmtId="0" fontId="20" fillId="0" borderId="130" xfId="0" applyFont="1" applyBorder="1" applyAlignment="1">
      <alignment horizontal="left"/>
    </xf>
    <xf numFmtId="41" fontId="20" fillId="0" borderId="130" xfId="1" applyFont="1" applyBorder="1" applyAlignment="1">
      <alignment horizontal="right"/>
    </xf>
    <xf numFmtId="41" fontId="20" fillId="0" borderId="127" xfId="1" applyFont="1" applyBorder="1" applyAlignment="1">
      <alignment horizontal="center"/>
    </xf>
    <xf numFmtId="0" fontId="25" fillId="0" borderId="39" xfId="0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25" fillId="0" borderId="41" xfId="0" applyFont="1" applyBorder="1" applyAlignment="1">
      <alignment horizontal="center"/>
    </xf>
    <xf numFmtId="0" fontId="25" fillId="0" borderId="127" xfId="0" applyFont="1" applyBorder="1" applyAlignment="1">
      <alignment horizontal="left"/>
    </xf>
    <xf numFmtId="0" fontId="19" fillId="5" borderId="27" xfId="0" applyFont="1" applyFill="1" applyBorder="1" applyAlignment="1">
      <alignment horizontal="center"/>
    </xf>
    <xf numFmtId="0" fontId="19" fillId="5" borderId="4" xfId="0" applyFont="1" applyFill="1" applyBorder="1" applyAlignment="1">
      <alignment horizont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5" borderId="36" xfId="0" applyFont="1" applyFill="1" applyBorder="1" applyAlignment="1">
      <alignment horizontal="center" vertical="center" wrapText="1"/>
    </xf>
    <xf numFmtId="41" fontId="26" fillId="0" borderId="96" xfId="0" applyNumberFormat="1" applyFont="1" applyBorder="1" applyAlignment="1">
      <alignment vertical="top"/>
    </xf>
    <xf numFmtId="164" fontId="9" fillId="0" borderId="0" xfId="6" applyNumberFormat="1" applyFont="1"/>
    <xf numFmtId="164" fontId="0" fillId="0" borderId="0" xfId="0" applyNumberFormat="1"/>
    <xf numFmtId="41" fontId="29" fillId="0" borderId="0" xfId="0" applyNumberFormat="1" applyFont="1"/>
    <xf numFmtId="164" fontId="0" fillId="0" borderId="0" xfId="6" applyNumberFormat="1" applyFont="1"/>
    <xf numFmtId="164" fontId="9" fillId="0" borderId="0" xfId="0" applyNumberFormat="1" applyFont="1"/>
    <xf numFmtId="41" fontId="30" fillId="0" borderId="128" xfId="0" applyNumberFormat="1" applyFont="1" applyBorder="1"/>
    <xf numFmtId="0" fontId="22" fillId="0" borderId="95" xfId="0" applyFont="1" applyBorder="1" applyAlignment="1">
      <alignment horizontal="left" vertical="top" wrapText="1"/>
    </xf>
    <xf numFmtId="0" fontId="23" fillId="0" borderId="93" xfId="0" applyFont="1" applyBorder="1" applyAlignment="1">
      <alignment horizontal="left" vertical="top"/>
    </xf>
    <xf numFmtId="0" fontId="23" fillId="3" borderId="139" xfId="0" quotePrefix="1" applyFont="1" applyFill="1" applyBorder="1" applyAlignment="1">
      <alignment horizontal="center" vertical="top"/>
    </xf>
    <xf numFmtId="0" fontId="23" fillId="3" borderId="140" xfId="0" quotePrefix="1" applyFont="1" applyFill="1" applyBorder="1" applyAlignment="1">
      <alignment horizontal="center" vertical="top"/>
    </xf>
    <xf numFmtId="0" fontId="23" fillId="3" borderId="141" xfId="0" quotePrefix="1" applyFont="1" applyFill="1" applyBorder="1" applyAlignment="1">
      <alignment horizontal="center" vertical="top"/>
    </xf>
    <xf numFmtId="0" fontId="22" fillId="3" borderId="136" xfId="0" applyFont="1" applyFill="1" applyBorder="1" applyAlignment="1">
      <alignment horizontal="center"/>
    </xf>
    <xf numFmtId="0" fontId="22" fillId="3" borderId="142" xfId="0" applyFont="1" applyFill="1" applyBorder="1" applyAlignment="1">
      <alignment horizontal="left"/>
    </xf>
    <xf numFmtId="0" fontId="23" fillId="3" borderId="142" xfId="0" applyFont="1" applyFill="1" applyBorder="1" applyAlignment="1">
      <alignment horizontal="left" vertical="top" wrapText="1"/>
    </xf>
    <xf numFmtId="0" fontId="22" fillId="3" borderId="137" xfId="0" applyFont="1" applyFill="1" applyBorder="1" applyAlignment="1">
      <alignment horizontal="left"/>
    </xf>
    <xf numFmtId="0" fontId="23" fillId="3" borderId="134" xfId="0" applyFont="1" applyFill="1" applyBorder="1" applyAlignment="1">
      <alignment horizontal="center" vertical="top"/>
    </xf>
    <xf numFmtId="9" fontId="23" fillId="3" borderId="134" xfId="0" quotePrefix="1" applyNumberFormat="1" applyFont="1" applyFill="1" applyBorder="1" applyAlignment="1">
      <alignment horizontal="center" vertical="top"/>
    </xf>
    <xf numFmtId="0" fontId="23" fillId="3" borderId="137" xfId="0" applyFont="1" applyFill="1" applyBorder="1" applyAlignment="1">
      <alignment horizontal="center" vertical="top"/>
    </xf>
    <xf numFmtId="9" fontId="23" fillId="3" borderId="143" xfId="0" quotePrefix="1" applyNumberFormat="1" applyFont="1" applyFill="1" applyBorder="1" applyAlignment="1">
      <alignment horizontal="center" vertical="top"/>
    </xf>
    <xf numFmtId="0" fontId="22" fillId="0" borderId="93" xfId="0" applyFont="1" applyBorder="1" applyAlignment="1">
      <alignment horizontal="left" vertical="top" wrapText="1"/>
    </xf>
    <xf numFmtId="0" fontId="23" fillId="0" borderId="136" xfId="0" quotePrefix="1" applyFont="1" applyBorder="1" applyAlignment="1">
      <alignment horizontal="center" vertical="top"/>
    </xf>
    <xf numFmtId="0" fontId="23" fillId="0" borderId="20" xfId="0" quotePrefix="1" applyFont="1" applyBorder="1" applyAlignment="1">
      <alignment horizontal="left" vertical="top" wrapText="1"/>
    </xf>
    <xf numFmtId="9" fontId="23" fillId="0" borderId="3" xfId="0" applyNumberFormat="1" applyFont="1" applyBorder="1" applyAlignment="1">
      <alignment horizontal="center" vertical="top"/>
    </xf>
    <xf numFmtId="9" fontId="23" fillId="0" borderId="48" xfId="0" quotePrefix="1" applyNumberFormat="1" applyFont="1" applyBorder="1" applyAlignment="1">
      <alignment horizontal="center" vertical="top"/>
    </xf>
    <xf numFmtId="0" fontId="22" fillId="0" borderId="103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87" xfId="0" applyFont="1" applyBorder="1" applyAlignment="1">
      <alignment horizontal="center"/>
    </xf>
    <xf numFmtId="0" fontId="22" fillId="0" borderId="43" xfId="0" applyFont="1" applyBorder="1" applyAlignment="1">
      <alignment horizontal="center"/>
    </xf>
    <xf numFmtId="0" fontId="22" fillId="0" borderId="117" xfId="0" applyFont="1" applyBorder="1" applyAlignment="1">
      <alignment horizontal="left"/>
    </xf>
    <xf numFmtId="0" fontId="22" fillId="0" borderId="105" xfId="0" applyFont="1" applyBorder="1" applyAlignment="1">
      <alignment horizontal="left"/>
    </xf>
    <xf numFmtId="0" fontId="23" fillId="0" borderId="106" xfId="0" applyFont="1" applyBorder="1" applyAlignment="1">
      <alignment horizontal="center"/>
    </xf>
    <xf numFmtId="0" fontId="23" fillId="0" borderId="104" xfId="0" applyFont="1" applyBorder="1" applyAlignment="1">
      <alignment horizontal="center"/>
    </xf>
    <xf numFmtId="0" fontId="23" fillId="0" borderId="107" xfId="0" applyFont="1" applyBorder="1" applyAlignment="1">
      <alignment horizontal="center"/>
    </xf>
    <xf numFmtId="0" fontId="23" fillId="0" borderId="144" xfId="0" quotePrefix="1" applyFont="1" applyBorder="1" applyAlignment="1">
      <alignment horizontal="center" vertical="top"/>
    </xf>
    <xf numFmtId="0" fontId="23" fillId="0" borderId="145" xfId="0" quotePrefix="1" applyFont="1" applyBorder="1" applyAlignment="1">
      <alignment horizontal="center" vertical="top"/>
    </xf>
    <xf numFmtId="0" fontId="23" fillId="0" borderId="146" xfId="0" quotePrefix="1" applyFont="1" applyBorder="1" applyAlignment="1">
      <alignment horizontal="center" vertical="top"/>
    </xf>
    <xf numFmtId="0" fontId="23" fillId="0" borderId="147" xfId="0" quotePrefix="1" applyFont="1" applyBorder="1" applyAlignment="1">
      <alignment horizontal="center" vertical="top"/>
    </xf>
    <xf numFmtId="0" fontId="23" fillId="0" borderId="47" xfId="0" applyFont="1" applyBorder="1" applyAlignment="1">
      <alignment horizontal="left"/>
    </xf>
    <xf numFmtId="0" fontId="23" fillId="0" borderId="46" xfId="0" applyFont="1" applyBorder="1" applyAlignment="1">
      <alignment horizontal="left" vertical="top" wrapText="1"/>
    </xf>
    <xf numFmtId="0" fontId="23" fillId="0" borderId="45" xfId="0" applyFont="1" applyBorder="1" applyAlignment="1">
      <alignment horizontal="left"/>
    </xf>
    <xf numFmtId="0" fontId="23" fillId="0" borderId="44" xfId="0" quotePrefix="1" applyFont="1" applyBorder="1" applyAlignment="1">
      <alignment horizontal="left" vertical="top" wrapText="1"/>
    </xf>
    <xf numFmtId="9" fontId="23" fillId="0" borderId="44" xfId="0" quotePrefix="1" applyNumberFormat="1" applyFont="1" applyBorder="1" applyAlignment="1">
      <alignment horizontal="center" vertical="top" wrapText="1"/>
    </xf>
    <xf numFmtId="0" fontId="23" fillId="3" borderId="100" xfId="0" quotePrefix="1" applyFont="1" applyFill="1" applyBorder="1" applyAlignment="1">
      <alignment horizontal="center" vertical="top"/>
    </xf>
    <xf numFmtId="0" fontId="23" fillId="3" borderId="8" xfId="0" quotePrefix="1" applyFont="1" applyFill="1" applyBorder="1" applyAlignment="1">
      <alignment horizontal="center" vertical="top"/>
    </xf>
    <xf numFmtId="0" fontId="23" fillId="3" borderId="86" xfId="0" quotePrefix="1" applyFont="1" applyFill="1" applyBorder="1" applyAlignment="1">
      <alignment horizontal="center" vertical="top"/>
    </xf>
    <xf numFmtId="0" fontId="23" fillId="3" borderId="9" xfId="0" quotePrefix="1" applyFont="1" applyFill="1" applyBorder="1" applyAlignment="1">
      <alignment horizontal="center" vertical="top"/>
    </xf>
    <xf numFmtId="0" fontId="23" fillId="3" borderId="93" xfId="0" applyFont="1" applyFill="1" applyBorder="1" applyAlignment="1">
      <alignment horizontal="left"/>
    </xf>
    <xf numFmtId="0" fontId="23" fillId="3" borderId="94" xfId="0" applyFont="1" applyFill="1" applyBorder="1" applyAlignment="1">
      <alignment horizontal="left"/>
    </xf>
    <xf numFmtId="0" fontId="23" fillId="3" borderId="94" xfId="0" quotePrefix="1" applyFont="1" applyFill="1" applyBorder="1" applyAlignment="1">
      <alignment horizontal="left" vertical="top" wrapText="1"/>
    </xf>
    <xf numFmtId="9" fontId="23" fillId="3" borderId="97" xfId="0" quotePrefix="1" applyNumberFormat="1" applyFont="1" applyFill="1" applyBorder="1" applyAlignment="1">
      <alignment horizontal="center" vertical="top"/>
    </xf>
    <xf numFmtId="0" fontId="23" fillId="3" borderId="9" xfId="0" applyFont="1" applyFill="1" applyBorder="1" applyAlignment="1">
      <alignment horizontal="center"/>
    </xf>
    <xf numFmtId="0" fontId="23" fillId="3" borderId="96" xfId="0" applyFont="1" applyFill="1" applyBorder="1" applyAlignment="1">
      <alignment horizontal="left" vertical="top"/>
    </xf>
    <xf numFmtId="9" fontId="23" fillId="3" borderId="96" xfId="0" quotePrefix="1" applyNumberFormat="1" applyFont="1" applyFill="1" applyBorder="1" applyAlignment="1">
      <alignment horizontal="center" vertical="top"/>
    </xf>
    <xf numFmtId="0" fontId="23" fillId="3" borderId="9" xfId="0" quotePrefix="1" applyFont="1" applyFill="1" applyBorder="1" applyAlignment="1">
      <alignment horizontal="center"/>
    </xf>
    <xf numFmtId="0" fontId="26" fillId="0" borderId="91" xfId="0" applyFont="1" applyBorder="1" applyAlignment="1">
      <alignment horizontal="left" vertical="top" wrapText="1"/>
    </xf>
    <xf numFmtId="0" fontId="26" fillId="0" borderId="92" xfId="0" applyFont="1" applyBorder="1" applyAlignment="1">
      <alignment horizontal="left" vertical="top"/>
    </xf>
    <xf numFmtId="9" fontId="26" fillId="0" borderId="90" xfId="0" applyNumberFormat="1" applyFont="1" applyBorder="1" applyAlignment="1">
      <alignment horizontal="left" vertical="top"/>
    </xf>
    <xf numFmtId="0" fontId="26" fillId="0" borderId="91" xfId="0" applyFont="1" applyBorder="1" applyAlignment="1">
      <alignment horizontal="left" vertical="top"/>
    </xf>
    <xf numFmtId="41" fontId="26" fillId="0" borderId="92" xfId="1" applyFont="1" applyBorder="1" applyAlignment="1">
      <alignment horizontal="right" vertical="top"/>
    </xf>
    <xf numFmtId="41" fontId="26" fillId="0" borderId="90" xfId="1" applyFont="1" applyBorder="1" applyAlignment="1">
      <alignment horizontal="center" vertical="top"/>
    </xf>
    <xf numFmtId="9" fontId="26" fillId="0" borderId="95" xfId="0" applyNumberFormat="1" applyFont="1" applyBorder="1" applyAlignment="1">
      <alignment horizontal="left" vertical="top" wrapText="1"/>
    </xf>
    <xf numFmtId="0" fontId="26" fillId="0" borderId="93" xfId="0" applyFont="1" applyBorder="1" applyAlignment="1">
      <alignment horizontal="center"/>
    </xf>
    <xf numFmtId="41" fontId="25" fillId="0" borderId="96" xfId="0" applyNumberFormat="1" applyFont="1" applyBorder="1" applyAlignment="1">
      <alignment horizontal="right" vertical="top"/>
    </xf>
    <xf numFmtId="49" fontId="13" fillId="2" borderId="0" xfId="2" applyNumberFormat="1" applyFont="1" applyFill="1" applyBorder="1" applyAlignment="1">
      <alignment horizontal="center" vertical="center"/>
    </xf>
    <xf numFmtId="49" fontId="10" fillId="0" borderId="3" xfId="2" applyNumberFormat="1" applyFont="1" applyFill="1" applyBorder="1" applyAlignment="1">
      <alignment horizontal="center" vertical="top"/>
    </xf>
    <xf numFmtId="49" fontId="10" fillId="0" borderId="3" xfId="2" applyNumberFormat="1" applyFont="1" applyFill="1" applyBorder="1" applyAlignment="1">
      <alignment horizontal="left" vertical="top"/>
    </xf>
    <xf numFmtId="49" fontId="10" fillId="0" borderId="3" xfId="2" quotePrefix="1" applyNumberFormat="1" applyFont="1" applyFill="1" applyBorder="1" applyAlignment="1">
      <alignment horizontal="center" vertical="top"/>
    </xf>
    <xf numFmtId="49" fontId="10" fillId="0" borderId="3" xfId="2" applyNumberFormat="1" applyFont="1" applyFill="1" applyBorder="1" applyAlignment="1">
      <alignment horizontal="left" vertical="center"/>
    </xf>
    <xf numFmtId="164" fontId="10" fillId="0" borderId="3" xfId="3" applyNumberFormat="1" applyFont="1" applyFill="1" applyBorder="1" applyAlignment="1">
      <alignment horizontal="left" vertical="top"/>
    </xf>
    <xf numFmtId="164" fontId="10" fillId="0" borderId="3" xfId="3" applyNumberFormat="1" applyFont="1" applyFill="1" applyBorder="1" applyAlignment="1">
      <alignment horizontal="left" vertical="center"/>
    </xf>
    <xf numFmtId="49" fontId="14" fillId="6" borderId="79" xfId="2" applyNumberFormat="1" applyFont="1" applyFill="1" applyBorder="1" applyAlignment="1">
      <alignment horizontal="center" vertical="center"/>
    </xf>
    <xf numFmtId="49" fontId="14" fillId="6" borderId="80" xfId="2" applyNumberFormat="1" applyFont="1" applyFill="1" applyBorder="1" applyAlignment="1">
      <alignment horizontal="center" vertical="center"/>
    </xf>
    <xf numFmtId="49" fontId="14" fillId="6" borderId="81" xfId="2" applyNumberFormat="1" applyFont="1" applyFill="1" applyBorder="1" applyAlignment="1">
      <alignment horizontal="center" vertical="center"/>
    </xf>
    <xf numFmtId="49" fontId="14" fillId="6" borderId="82" xfId="2" applyNumberFormat="1" applyFont="1" applyFill="1" applyBorder="1" applyAlignment="1">
      <alignment horizontal="center" vertical="center"/>
    </xf>
    <xf numFmtId="49" fontId="14" fillId="6" borderId="83" xfId="2" applyNumberFormat="1" applyFont="1" applyFill="1" applyBorder="1" applyAlignment="1">
      <alignment horizontal="center" vertical="center"/>
    </xf>
    <xf numFmtId="49" fontId="10" fillId="6" borderId="82" xfId="2" applyNumberFormat="1" applyFont="1" applyFill="1" applyBorder="1" applyAlignment="1">
      <alignment horizontal="left" vertical="center"/>
    </xf>
    <xf numFmtId="49" fontId="10" fillId="6" borderId="81" xfId="2" applyNumberFormat="1" applyFont="1" applyFill="1" applyBorder="1" applyAlignment="1">
      <alignment horizontal="left" vertical="center"/>
    </xf>
    <xf numFmtId="164" fontId="10" fillId="6" borderId="81" xfId="2" applyNumberFormat="1" applyFont="1" applyFill="1" applyBorder="1" applyAlignment="1">
      <alignment horizontal="left" vertical="center"/>
    </xf>
    <xf numFmtId="164" fontId="14" fillId="6" borderId="83" xfId="2" applyNumberFormat="1" applyFont="1" applyFill="1" applyBorder="1" applyAlignment="1">
      <alignment horizontal="left" vertical="center"/>
    </xf>
    <xf numFmtId="164" fontId="14" fillId="6" borderId="82" xfId="2" applyNumberFormat="1" applyFont="1" applyFill="1" applyBorder="1" applyAlignment="1">
      <alignment horizontal="left" vertical="center"/>
    </xf>
    <xf numFmtId="164" fontId="14" fillId="6" borderId="84" xfId="2" applyNumberFormat="1" applyFont="1" applyFill="1" applyBorder="1" applyAlignment="1">
      <alignment vertical="center"/>
    </xf>
    <xf numFmtId="0" fontId="21" fillId="6" borderId="27" xfId="0" applyFont="1" applyFill="1" applyBorder="1" applyAlignment="1">
      <alignment horizontal="center" vertical="center" wrapText="1"/>
    </xf>
    <xf numFmtId="0" fontId="19" fillId="6" borderId="27" xfId="0" applyFont="1" applyFill="1" applyBorder="1" applyAlignment="1">
      <alignment horizontal="center"/>
    </xf>
    <xf numFmtId="0" fontId="17" fillId="6" borderId="27" xfId="0" applyFont="1" applyFill="1" applyBorder="1"/>
    <xf numFmtId="0" fontId="0" fillId="6" borderId="119" xfId="0" applyFill="1" applyBorder="1"/>
    <xf numFmtId="0" fontId="0" fillId="6" borderId="120" xfId="0" applyFill="1" applyBorder="1"/>
    <xf numFmtId="0" fontId="0" fillId="6" borderId="121" xfId="0" applyFill="1" applyBorder="1"/>
    <xf numFmtId="0" fontId="0" fillId="6" borderId="122" xfId="0" applyFill="1" applyBorder="1"/>
    <xf numFmtId="41" fontId="9" fillId="6" borderId="122" xfId="0" applyNumberFormat="1" applyFont="1" applyFill="1" applyBorder="1"/>
    <xf numFmtId="0" fontId="20" fillId="6" borderId="121" xfId="0" applyFont="1" applyFill="1" applyBorder="1" applyAlignment="1">
      <alignment horizontal="left"/>
    </xf>
    <xf numFmtId="0" fontId="20" fillId="6" borderId="122" xfId="0" applyFont="1" applyFill="1" applyBorder="1" applyAlignment="1">
      <alignment horizontal="left"/>
    </xf>
    <xf numFmtId="0" fontId="20" fillId="6" borderId="120" xfId="0" applyFont="1" applyFill="1" applyBorder="1" applyAlignment="1">
      <alignment horizontal="left"/>
    </xf>
    <xf numFmtId="0" fontId="0" fillId="6" borderId="123" xfId="0" applyFill="1" applyBorder="1"/>
    <xf numFmtId="0" fontId="4" fillId="6" borderId="27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0" fillId="6" borderId="132" xfId="0" applyFill="1" applyBorder="1"/>
    <xf numFmtId="41" fontId="9" fillId="6" borderId="120" xfId="0" applyNumberFormat="1" applyFont="1" applyFill="1" applyBorder="1"/>
    <xf numFmtId="0" fontId="21" fillId="6" borderId="36" xfId="0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/>
    </xf>
    <xf numFmtId="0" fontId="20" fillId="6" borderId="27" xfId="0" quotePrefix="1" applyFont="1" applyFill="1" applyBorder="1" applyAlignment="1">
      <alignment horizontal="center"/>
    </xf>
    <xf numFmtId="0" fontId="22" fillId="6" borderId="16" xfId="0" applyFont="1" applyFill="1" applyBorder="1" applyAlignment="1">
      <alignment horizontal="center" vertical="center" wrapText="1"/>
    </xf>
    <xf numFmtId="0" fontId="22" fillId="6" borderId="12" xfId="0" applyFont="1" applyFill="1" applyBorder="1" applyAlignment="1">
      <alignment horizontal="center" vertical="center" wrapText="1"/>
    </xf>
    <xf numFmtId="0" fontId="22" fillId="6" borderId="57" xfId="0" applyFont="1" applyFill="1" applyBorder="1" applyAlignment="1">
      <alignment horizontal="center" vertical="center" wrapText="1"/>
    </xf>
    <xf numFmtId="0" fontId="24" fillId="6" borderId="12" xfId="0" applyFont="1" applyFill="1" applyBorder="1" applyAlignment="1">
      <alignment horizontal="center"/>
    </xf>
    <xf numFmtId="0" fontId="24" fillId="6" borderId="12" xfId="0" quotePrefix="1" applyFont="1" applyFill="1" applyBorder="1" applyAlignment="1">
      <alignment horizontal="center"/>
    </xf>
    <xf numFmtId="0" fontId="22" fillId="6" borderId="58" xfId="0" quotePrefix="1" applyFont="1" applyFill="1" applyBorder="1" applyAlignment="1">
      <alignment horizontal="center" vertical="center" wrapText="1"/>
    </xf>
    <xf numFmtId="0" fontId="23" fillId="6" borderId="112" xfId="0" applyFont="1" applyFill="1" applyBorder="1" applyAlignment="1">
      <alignment horizontal="center"/>
    </xf>
    <xf numFmtId="0" fontId="23" fillId="6" borderId="113" xfId="0" applyFont="1" applyFill="1" applyBorder="1" applyAlignment="1">
      <alignment horizontal="center"/>
    </xf>
    <xf numFmtId="0" fontId="23" fillId="6" borderId="114" xfId="0" applyFont="1" applyFill="1" applyBorder="1" applyAlignment="1">
      <alignment horizontal="center"/>
    </xf>
    <xf numFmtId="0" fontId="23" fillId="6" borderId="115" xfId="0" applyFont="1" applyFill="1" applyBorder="1" applyAlignment="1">
      <alignment horizontal="center"/>
    </xf>
    <xf numFmtId="0" fontId="23" fillId="6" borderId="29" xfId="0" applyFont="1" applyFill="1" applyBorder="1" applyAlignment="1">
      <alignment horizontal="left"/>
    </xf>
    <xf numFmtId="0" fontId="23" fillId="6" borderId="30" xfId="0" applyFont="1" applyFill="1" applyBorder="1" applyAlignment="1">
      <alignment horizontal="left"/>
    </xf>
    <xf numFmtId="0" fontId="23" fillId="6" borderId="31" xfId="0" applyFont="1" applyFill="1" applyBorder="1" applyAlignment="1">
      <alignment horizontal="left"/>
    </xf>
    <xf numFmtId="0" fontId="23" fillId="6" borderId="32" xfId="0" applyFont="1" applyFill="1" applyBorder="1" applyAlignment="1">
      <alignment horizontal="left"/>
    </xf>
    <xf numFmtId="0" fontId="23" fillId="6" borderId="59" xfId="0" applyFont="1" applyFill="1" applyBorder="1" applyAlignment="1">
      <alignment horizontal="center"/>
    </xf>
    <xf numFmtId="0" fontId="26" fillId="0" borderId="118" xfId="0" applyFont="1" applyBorder="1" applyAlignment="1">
      <alignment horizontal="center"/>
    </xf>
    <xf numFmtId="0" fontId="26" fillId="0" borderId="104" xfId="0" applyFont="1" applyBorder="1" applyAlignment="1">
      <alignment horizontal="left"/>
    </xf>
    <xf numFmtId="0" fontId="26" fillId="0" borderId="105" xfId="0" applyFont="1" applyBorder="1" applyAlignment="1">
      <alignment horizontal="left" vertical="top"/>
    </xf>
    <xf numFmtId="41" fontId="26" fillId="0" borderId="106" xfId="1" applyFont="1" applyBorder="1" applyAlignment="1">
      <alignment horizontal="right" vertical="top"/>
    </xf>
    <xf numFmtId="0" fontId="18" fillId="0" borderId="125" xfId="0" applyFont="1" applyBorder="1"/>
    <xf numFmtId="0" fontId="26" fillId="0" borderId="160" xfId="0" applyFont="1" applyBorder="1" applyAlignment="1">
      <alignment horizontal="center"/>
    </xf>
    <xf numFmtId="0" fontId="26" fillId="0" borderId="108" xfId="0" applyFont="1" applyBorder="1" applyAlignment="1">
      <alignment horizontal="left"/>
    </xf>
    <xf numFmtId="0" fontId="26" fillId="0" borderId="109" xfId="0" applyFont="1" applyBorder="1" applyAlignment="1">
      <alignment horizontal="left"/>
    </xf>
    <xf numFmtId="0" fontId="26" fillId="0" borderId="110" xfId="0" applyFont="1" applyBorder="1" applyAlignment="1">
      <alignment horizontal="center"/>
    </xf>
    <xf numFmtId="9" fontId="26" fillId="0" borderId="110" xfId="0" applyNumberFormat="1" applyFont="1" applyBorder="1" applyAlignment="1">
      <alignment horizontal="left" vertical="center"/>
    </xf>
    <xf numFmtId="0" fontId="26" fillId="0" borderId="108" xfId="0" applyFont="1" applyBorder="1" applyAlignment="1">
      <alignment horizontal="center"/>
    </xf>
    <xf numFmtId="41" fontId="26" fillId="0" borderId="110" xfId="0" applyNumberFormat="1" applyFont="1" applyBorder="1"/>
    <xf numFmtId="0" fontId="18" fillId="0" borderId="161" xfId="0" applyFont="1" applyBorder="1"/>
    <xf numFmtId="0" fontId="26" fillId="0" borderId="162" xfId="0" applyFont="1" applyBorder="1" applyAlignment="1">
      <alignment horizontal="center"/>
    </xf>
    <xf numFmtId="0" fontId="18" fillId="0" borderId="163" xfId="0" applyFont="1" applyBorder="1"/>
    <xf numFmtId="0" fontId="26" fillId="0" borderId="105" xfId="0" applyFont="1" applyBorder="1" applyAlignment="1">
      <alignment horizontal="left"/>
    </xf>
    <xf numFmtId="0" fontId="26" fillId="0" borderId="106" xfId="0" applyFont="1" applyBorder="1" applyAlignment="1">
      <alignment horizontal="center"/>
    </xf>
    <xf numFmtId="0" fontId="26" fillId="0" borderId="106" xfId="0" applyFont="1" applyBorder="1" applyAlignment="1">
      <alignment horizontal="left"/>
    </xf>
    <xf numFmtId="0" fontId="26" fillId="0" borderId="104" xfId="0" applyFont="1" applyBorder="1" applyAlignment="1">
      <alignment horizontal="center"/>
    </xf>
    <xf numFmtId="41" fontId="26" fillId="0" borderId="106" xfId="0" applyNumberFormat="1" applyFont="1" applyBorder="1"/>
    <xf numFmtId="0" fontId="26" fillId="0" borderId="109" xfId="0" applyFont="1" applyBorder="1" applyAlignment="1">
      <alignment horizontal="left" vertical="top" wrapText="1"/>
    </xf>
    <xf numFmtId="0" fontId="26" fillId="0" borderId="110" xfId="0" applyFont="1" applyBorder="1" applyAlignment="1">
      <alignment horizontal="left" vertical="top"/>
    </xf>
    <xf numFmtId="0" fontId="23" fillId="0" borderId="109" xfId="0" applyFont="1" applyBorder="1" applyAlignment="1">
      <alignment horizontal="left" vertical="top" wrapText="1"/>
    </xf>
    <xf numFmtId="9" fontId="26" fillId="0" borderId="108" xfId="0" applyNumberFormat="1" applyFont="1" applyBorder="1" applyAlignment="1">
      <alignment horizontal="left" vertical="top"/>
    </xf>
    <xf numFmtId="0" fontId="26" fillId="0" borderId="109" xfId="0" applyFont="1" applyBorder="1" applyAlignment="1">
      <alignment horizontal="left" vertical="top"/>
    </xf>
    <xf numFmtId="41" fontId="26" fillId="0" borderId="110" xfId="1" applyFont="1" applyBorder="1" applyAlignment="1">
      <alignment horizontal="right" vertical="top"/>
    </xf>
    <xf numFmtId="0" fontId="26" fillId="0" borderId="164" xfId="0" applyFont="1" applyBorder="1" applyAlignment="1">
      <alignment horizontal="center"/>
    </xf>
    <xf numFmtId="0" fontId="26" fillId="0" borderId="165" xfId="0" applyFont="1" applyBorder="1" applyAlignment="1">
      <alignment horizontal="center"/>
    </xf>
    <xf numFmtId="0" fontId="26" fillId="0" borderId="31" xfId="0" applyFont="1" applyBorder="1" applyAlignment="1">
      <alignment horizontal="left"/>
    </xf>
    <xf numFmtId="0" fontId="26" fillId="0" borderId="30" xfId="0" applyFont="1" applyBorder="1" applyAlignment="1">
      <alignment horizontal="left"/>
    </xf>
    <xf numFmtId="0" fontId="26" fillId="0" borderId="32" xfId="0" applyFont="1" applyBorder="1" applyAlignment="1">
      <alignment horizontal="center"/>
    </xf>
    <xf numFmtId="0" fontId="26" fillId="0" borderId="32" xfId="0" applyFont="1" applyBorder="1" applyAlignment="1">
      <alignment horizontal="left"/>
    </xf>
    <xf numFmtId="0" fontId="26" fillId="0" borderId="31" xfId="0" applyFont="1" applyBorder="1" applyAlignment="1">
      <alignment horizontal="center"/>
    </xf>
    <xf numFmtId="41" fontId="26" fillId="0" borderId="32" xfId="0" applyNumberFormat="1" applyFont="1" applyBorder="1"/>
    <xf numFmtId="0" fontId="18" fillId="0" borderId="166" xfId="0" applyFont="1" applyBorder="1"/>
    <xf numFmtId="0" fontId="25" fillId="0" borderId="104" xfId="0" applyFont="1" applyBorder="1" applyAlignment="1">
      <alignment horizontal="left"/>
    </xf>
    <xf numFmtId="0" fontId="25" fillId="0" borderId="108" xfId="0" applyFont="1" applyBorder="1" applyAlignment="1">
      <alignment horizontal="left"/>
    </xf>
    <xf numFmtId="41" fontId="26" fillId="0" borderId="110" xfId="1" applyFont="1" applyBorder="1" applyAlignment="1">
      <alignment horizontal="right" vertical="top" wrapText="1"/>
    </xf>
    <xf numFmtId="0" fontId="20" fillId="0" borderId="106" xfId="0" applyFont="1" applyBorder="1" applyAlignment="1">
      <alignment horizontal="left"/>
    </xf>
    <xf numFmtId="41" fontId="20" fillId="0" borderId="106" xfId="1" applyFont="1" applyBorder="1" applyAlignment="1">
      <alignment horizontal="right"/>
    </xf>
    <xf numFmtId="0" fontId="20" fillId="0" borderId="160" xfId="0" applyFont="1" applyBorder="1" applyAlignment="1">
      <alignment horizontal="center"/>
    </xf>
    <xf numFmtId="0" fontId="20" fillId="0" borderId="108" xfId="0" applyFont="1" applyBorder="1" applyAlignment="1">
      <alignment horizontal="left"/>
    </xf>
    <xf numFmtId="0" fontId="20" fillId="0" borderId="161" xfId="0" applyFont="1" applyBorder="1"/>
    <xf numFmtId="0" fontId="26" fillId="0" borderId="42" xfId="0" applyFont="1" applyBorder="1" applyAlignment="1">
      <alignment horizontal="center"/>
    </xf>
    <xf numFmtId="0" fontId="26" fillId="0" borderId="43" xfId="0" applyFont="1" applyBorder="1" applyAlignment="1">
      <alignment horizontal="center"/>
    </xf>
    <xf numFmtId="41" fontId="26" fillId="0" borderId="104" xfId="1" applyFont="1" applyBorder="1" applyAlignment="1">
      <alignment horizontal="center" vertical="top"/>
    </xf>
    <xf numFmtId="0" fontId="26" fillId="0" borderId="49" xfId="0" applyFont="1" applyBorder="1" applyAlignment="1">
      <alignment horizontal="center"/>
    </xf>
    <xf numFmtId="0" fontId="26" fillId="0" borderId="50" xfId="0" applyFont="1" applyBorder="1" applyAlignment="1">
      <alignment horizontal="center"/>
    </xf>
    <xf numFmtId="41" fontId="26" fillId="0" borderId="108" xfId="0" applyNumberFormat="1" applyFont="1" applyBorder="1" applyAlignment="1">
      <alignment horizontal="center"/>
    </xf>
    <xf numFmtId="0" fontId="26" fillId="0" borderId="28" xfId="0" applyFont="1" applyBorder="1" applyAlignment="1">
      <alignment horizontal="center"/>
    </xf>
    <xf numFmtId="41" fontId="26" fillId="0" borderId="104" xfId="0" applyNumberFormat="1" applyFont="1" applyBorder="1" applyAlignment="1">
      <alignment horizontal="center"/>
    </xf>
    <xf numFmtId="0" fontId="26" fillId="0" borderId="167" xfId="0" applyFont="1" applyBorder="1" applyAlignment="1">
      <alignment horizontal="center"/>
    </xf>
    <xf numFmtId="0" fontId="26" fillId="0" borderId="110" xfId="0" applyFont="1" applyBorder="1" applyAlignment="1">
      <alignment horizontal="center" vertical="top"/>
    </xf>
    <xf numFmtId="0" fontId="26" fillId="0" borderId="108" xfId="0" applyFont="1" applyBorder="1" applyAlignment="1">
      <alignment horizontal="center" vertical="top"/>
    </xf>
    <xf numFmtId="41" fontId="25" fillId="0" borderId="110" xfId="0" applyNumberFormat="1" applyFont="1" applyBorder="1" applyAlignment="1">
      <alignment vertical="top"/>
    </xf>
    <xf numFmtId="41" fontId="25" fillId="0" borderId="108" xfId="0" applyNumberFormat="1" applyFont="1" applyBorder="1" applyAlignment="1">
      <alignment horizontal="center" vertical="top"/>
    </xf>
    <xf numFmtId="0" fontId="23" fillId="0" borderId="50" xfId="0" quotePrefix="1" applyFont="1" applyBorder="1" applyAlignment="1">
      <alignment horizontal="left" vertical="top" wrapText="1"/>
    </xf>
    <xf numFmtId="41" fontId="26" fillId="0" borderId="108" xfId="1" applyFont="1" applyBorder="1" applyAlignment="1">
      <alignment horizontal="center" vertical="top" wrapText="1"/>
    </xf>
    <xf numFmtId="9" fontId="26" fillId="0" borderId="105" xfId="0" applyNumberFormat="1" applyFont="1" applyBorder="1" applyAlignment="1">
      <alignment horizontal="left" vertical="top" wrapText="1"/>
    </xf>
    <xf numFmtId="9" fontId="26" fillId="0" borderId="110" xfId="0" applyNumberFormat="1" applyFont="1" applyBorder="1" applyAlignment="1">
      <alignment horizontal="left" vertical="top" wrapText="1"/>
    </xf>
    <xf numFmtId="0" fontId="21" fillId="0" borderId="28" xfId="0" applyFont="1" applyBorder="1" applyAlignment="1">
      <alignment horizontal="center"/>
    </xf>
    <xf numFmtId="0" fontId="21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3" fillId="3" borderId="105" xfId="0" applyFont="1" applyFill="1" applyBorder="1" applyAlignment="1">
      <alignment horizontal="left" vertical="top" wrapText="1"/>
    </xf>
    <xf numFmtId="0" fontId="23" fillId="3" borderId="43" xfId="0" applyFont="1" applyFill="1" applyBorder="1" applyAlignment="1">
      <alignment horizontal="left" vertical="top" wrapText="1"/>
    </xf>
    <xf numFmtId="0" fontId="21" fillId="0" borderId="167" xfId="0" applyFont="1" applyBorder="1" applyAlignment="1">
      <alignment horizontal="center"/>
    </xf>
    <xf numFmtId="0" fontId="21" fillId="0" borderId="49" xfId="0" applyFont="1" applyBorder="1" applyAlignment="1">
      <alignment horizontal="center"/>
    </xf>
    <xf numFmtId="0" fontId="21" fillId="0" borderId="50" xfId="0" applyFont="1" applyBorder="1" applyAlignment="1">
      <alignment horizontal="center"/>
    </xf>
    <xf numFmtId="0" fontId="22" fillId="6" borderId="2" xfId="0" applyFont="1" applyFill="1" applyBorder="1" applyAlignment="1">
      <alignment horizontal="center" vertical="center" wrapText="1"/>
    </xf>
    <xf numFmtId="0" fontId="22" fillId="6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22" fillId="6" borderId="6" xfId="0" applyFont="1" applyFill="1" applyBorder="1" applyAlignment="1">
      <alignment horizontal="center" vertical="center"/>
    </xf>
    <xf numFmtId="0" fontId="22" fillId="6" borderId="21" xfId="0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 wrapText="1"/>
    </xf>
    <xf numFmtId="0" fontId="22" fillId="6" borderId="22" xfId="0" applyFont="1" applyFill="1" applyBorder="1" applyAlignment="1">
      <alignment horizontal="center" vertical="center" wrapText="1"/>
    </xf>
    <xf numFmtId="0" fontId="22" fillId="6" borderId="23" xfId="0" applyFont="1" applyFill="1" applyBorder="1" applyAlignment="1">
      <alignment horizontal="center" vertical="center" wrapText="1"/>
    </xf>
    <xf numFmtId="0" fontId="22" fillId="6" borderId="13" xfId="0" applyFont="1" applyFill="1" applyBorder="1" applyAlignment="1">
      <alignment horizontal="center" vertical="center" wrapText="1"/>
    </xf>
    <xf numFmtId="0" fontId="22" fillId="6" borderId="14" xfId="0" applyFont="1" applyFill="1" applyBorder="1" applyAlignment="1">
      <alignment horizontal="center" vertical="center" wrapText="1"/>
    </xf>
    <xf numFmtId="0" fontId="22" fillId="6" borderId="15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22" fillId="6" borderId="26" xfId="0" applyFont="1" applyFill="1" applyBorder="1" applyAlignment="1">
      <alignment horizontal="center" vertical="center" wrapText="1"/>
    </xf>
    <xf numFmtId="9" fontId="22" fillId="0" borderId="117" xfId="0" applyNumberFormat="1" applyFont="1" applyBorder="1" applyAlignment="1">
      <alignment horizontal="left" vertical="center"/>
    </xf>
    <xf numFmtId="9" fontId="22" fillId="0" borderId="105" xfId="0" applyNumberFormat="1" applyFont="1" applyBorder="1" applyAlignment="1">
      <alignment horizontal="left" vertical="center"/>
    </xf>
    <xf numFmtId="9" fontId="22" fillId="0" borderId="94" xfId="0" applyNumberFormat="1" applyFont="1" applyBorder="1" applyAlignment="1">
      <alignment horizontal="left" vertical="center"/>
    </xf>
    <xf numFmtId="9" fontId="22" fillId="0" borderId="95" xfId="0" applyNumberFormat="1" applyFont="1" applyBorder="1" applyAlignment="1">
      <alignment horizontal="left" vertical="center"/>
    </xf>
    <xf numFmtId="0" fontId="24" fillId="6" borderId="4" xfId="0" applyFont="1" applyFill="1" applyBorder="1" applyAlignment="1">
      <alignment horizontal="center"/>
    </xf>
    <xf numFmtId="0" fontId="24" fillId="6" borderId="17" xfId="0" applyFont="1" applyFill="1" applyBorder="1" applyAlignment="1">
      <alignment horizontal="center"/>
    </xf>
    <xf numFmtId="0" fontId="24" fillId="6" borderId="18" xfId="0" applyFont="1" applyFill="1" applyBorder="1" applyAlignment="1">
      <alignment horizontal="center"/>
    </xf>
    <xf numFmtId="0" fontId="24" fillId="6" borderId="19" xfId="0" applyFont="1" applyFill="1" applyBorder="1" applyAlignment="1">
      <alignment horizontal="center"/>
    </xf>
    <xf numFmtId="0" fontId="22" fillId="0" borderId="94" xfId="0" applyFont="1" applyBorder="1" applyAlignment="1">
      <alignment horizontal="left" vertical="top" wrapText="1"/>
    </xf>
    <xf numFmtId="0" fontId="22" fillId="0" borderId="95" xfId="0" applyFont="1" applyBorder="1" applyAlignment="1">
      <alignment horizontal="left" vertical="top" wrapText="1"/>
    </xf>
    <xf numFmtId="0" fontId="22" fillId="0" borderId="90" xfId="0" applyFont="1" applyBorder="1" applyAlignment="1">
      <alignment horizontal="left" vertical="top" wrapText="1"/>
    </xf>
    <xf numFmtId="0" fontId="22" fillId="0" borderId="91" xfId="0" applyFont="1" applyBorder="1" applyAlignment="1">
      <alignment horizontal="left" vertical="top" wrapText="1"/>
    </xf>
    <xf numFmtId="49" fontId="7" fillId="2" borderId="0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Border="1" applyAlignment="1">
      <alignment horizontal="center" vertical="center"/>
    </xf>
    <xf numFmtId="0" fontId="14" fillId="6" borderId="77" xfId="2" applyFont="1" applyFill="1" applyBorder="1" applyAlignment="1">
      <alignment horizontal="center" vertical="center" wrapText="1"/>
    </xf>
    <xf numFmtId="0" fontId="14" fillId="6" borderId="3" xfId="2" applyFont="1" applyFill="1" applyBorder="1" applyAlignment="1">
      <alignment horizontal="center" vertical="center" wrapText="1"/>
    </xf>
    <xf numFmtId="0" fontId="14" fillId="6" borderId="6" xfId="2" applyFont="1" applyFill="1" applyBorder="1" applyAlignment="1">
      <alignment horizontal="center" vertical="center" wrapText="1"/>
    </xf>
    <xf numFmtId="0" fontId="14" fillId="6" borderId="68" xfId="2" applyFont="1" applyFill="1" applyBorder="1" applyAlignment="1">
      <alignment horizontal="center" vertical="center" wrapText="1"/>
    </xf>
    <xf numFmtId="0" fontId="14" fillId="6" borderId="70" xfId="2" applyFont="1" applyFill="1" applyBorder="1" applyAlignment="1">
      <alignment horizontal="center" vertical="center" wrapText="1"/>
    </xf>
    <xf numFmtId="0" fontId="14" fillId="6" borderId="20" xfId="2" applyFont="1" applyFill="1" applyBorder="1" applyAlignment="1">
      <alignment horizontal="center" vertical="center" wrapText="1"/>
    </xf>
    <xf numFmtId="0" fontId="14" fillId="6" borderId="0" xfId="2" applyFont="1" applyFill="1" applyBorder="1" applyAlignment="1">
      <alignment horizontal="center" vertical="center" wrapText="1"/>
    </xf>
    <xf numFmtId="0" fontId="14" fillId="6" borderId="22" xfId="2" applyFont="1" applyFill="1" applyBorder="1" applyAlignment="1">
      <alignment horizontal="center" vertical="center" wrapText="1"/>
    </xf>
    <xf numFmtId="0" fontId="14" fillId="6" borderId="37" xfId="2" applyFont="1" applyFill="1" applyBorder="1" applyAlignment="1">
      <alignment horizontal="center" vertical="center" wrapText="1"/>
    </xf>
    <xf numFmtId="49" fontId="15" fillId="2" borderId="0" xfId="2" applyNumberFormat="1" applyFont="1" applyFill="1" applyBorder="1" applyAlignment="1">
      <alignment horizontal="center" vertical="center"/>
    </xf>
    <xf numFmtId="164" fontId="10" fillId="0" borderId="20" xfId="3" quotePrefix="1" applyNumberFormat="1" applyFont="1" applyFill="1" applyBorder="1" applyAlignment="1">
      <alignment horizontal="right" vertical="top"/>
    </xf>
    <xf numFmtId="164" fontId="10" fillId="0" borderId="11" xfId="3" applyNumberFormat="1" applyFont="1" applyFill="1" applyBorder="1" applyAlignment="1">
      <alignment horizontal="right" vertical="top"/>
    </xf>
    <xf numFmtId="0" fontId="14" fillId="6" borderId="69" xfId="2" applyFont="1" applyFill="1" applyBorder="1" applyAlignment="1">
      <alignment horizontal="center" vertical="center" wrapText="1"/>
    </xf>
    <xf numFmtId="0" fontId="14" fillId="6" borderId="11" xfId="2" applyFont="1" applyFill="1" applyBorder="1" applyAlignment="1">
      <alignment horizontal="center" vertical="center" wrapText="1"/>
    </xf>
    <xf numFmtId="0" fontId="14" fillId="6" borderId="23" xfId="2" applyFont="1" applyFill="1" applyBorder="1" applyAlignment="1">
      <alignment horizontal="center" vertical="center" wrapText="1"/>
    </xf>
    <xf numFmtId="164" fontId="10" fillId="0" borderId="20" xfId="3" applyNumberFormat="1" applyFont="1" applyFill="1" applyBorder="1" applyAlignment="1">
      <alignment horizontal="center" vertical="top" wrapText="1"/>
    </xf>
    <xf numFmtId="164" fontId="10" fillId="0" borderId="11" xfId="3" applyNumberFormat="1" applyFont="1" applyFill="1" applyBorder="1" applyAlignment="1">
      <alignment horizontal="center" vertical="top" wrapText="1"/>
    </xf>
    <xf numFmtId="49" fontId="13" fillId="2" borderId="0" xfId="2" applyNumberFormat="1" applyFont="1" applyFill="1" applyBorder="1" applyAlignment="1">
      <alignment horizontal="center" vertical="center"/>
    </xf>
    <xf numFmtId="0" fontId="12" fillId="2" borderId="0" xfId="2" applyFont="1" applyFill="1" applyBorder="1" applyAlignment="1">
      <alignment horizontal="center" vertical="center"/>
    </xf>
    <xf numFmtId="0" fontId="14" fillId="6" borderId="62" xfId="2" applyFont="1" applyFill="1" applyBorder="1" applyAlignment="1">
      <alignment horizontal="center" vertical="center" wrapText="1"/>
    </xf>
    <xf numFmtId="0" fontId="14" fillId="6" borderId="64" xfId="2" applyFont="1" applyFill="1" applyBorder="1" applyAlignment="1">
      <alignment horizontal="center" vertical="center" wrapText="1"/>
    </xf>
    <xf numFmtId="0" fontId="14" fillId="6" borderId="71" xfId="2" applyFont="1" applyFill="1" applyBorder="1" applyAlignment="1">
      <alignment horizontal="center" vertical="center" wrapText="1"/>
    </xf>
    <xf numFmtId="0" fontId="14" fillId="6" borderId="44" xfId="2" applyFont="1" applyFill="1" applyBorder="1" applyAlignment="1">
      <alignment horizontal="center" vertical="center" wrapText="1"/>
    </xf>
    <xf numFmtId="0" fontId="14" fillId="6" borderId="45" xfId="2" applyFont="1" applyFill="1" applyBorder="1" applyAlignment="1">
      <alignment horizontal="center" vertical="center" wrapText="1"/>
    </xf>
    <xf numFmtId="0" fontId="14" fillId="6" borderId="46" xfId="2" applyFont="1" applyFill="1" applyBorder="1" applyAlignment="1">
      <alignment horizontal="center" vertical="center" wrapText="1"/>
    </xf>
    <xf numFmtId="0" fontId="14" fillId="6" borderId="47" xfId="2" applyFont="1" applyFill="1" applyBorder="1" applyAlignment="1">
      <alignment horizontal="center" vertical="center" wrapText="1"/>
    </xf>
    <xf numFmtId="0" fontId="14" fillId="6" borderId="66" xfId="2" applyFont="1" applyFill="1" applyBorder="1" applyAlignment="1">
      <alignment horizontal="center" vertical="center" wrapText="1"/>
    </xf>
    <xf numFmtId="0" fontId="14" fillId="6" borderId="65" xfId="2" applyFont="1" applyFill="1" applyBorder="1" applyAlignment="1">
      <alignment horizontal="center" vertical="center" wrapText="1"/>
    </xf>
    <xf numFmtId="0" fontId="14" fillId="6" borderId="67" xfId="2" applyFont="1" applyFill="1" applyBorder="1" applyAlignment="1">
      <alignment horizontal="center" vertical="center" wrapText="1"/>
    </xf>
    <xf numFmtId="0" fontId="14" fillId="6" borderId="63" xfId="2" applyFont="1" applyFill="1" applyBorder="1" applyAlignment="1">
      <alignment horizontal="center" vertical="center" wrapText="1"/>
    </xf>
    <xf numFmtId="0" fontId="14" fillId="6" borderId="48" xfId="2" applyFont="1" applyFill="1" applyBorder="1" applyAlignment="1">
      <alignment horizontal="center" vertical="center" wrapText="1"/>
    </xf>
    <xf numFmtId="0" fontId="14" fillId="6" borderId="72" xfId="2" applyFont="1" applyFill="1" applyBorder="1" applyAlignment="1">
      <alignment horizontal="center" vertical="center" wrapText="1"/>
    </xf>
    <xf numFmtId="0" fontId="19" fillId="6" borderId="27" xfId="0" applyFont="1" applyFill="1" applyBorder="1" applyAlignment="1">
      <alignment horizontal="center"/>
    </xf>
    <xf numFmtId="0" fontId="19" fillId="6" borderId="4" xfId="0" applyFont="1" applyFill="1" applyBorder="1" applyAlignment="1">
      <alignment horizontal="center"/>
    </xf>
    <xf numFmtId="0" fontId="19" fillId="6" borderId="26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6" borderId="24" xfId="0" applyFont="1" applyFill="1" applyBorder="1" applyAlignment="1">
      <alignment horizontal="center" vertical="center"/>
    </xf>
    <xf numFmtId="0" fontId="21" fillId="6" borderId="25" xfId="0" applyFont="1" applyFill="1" applyBorder="1" applyAlignment="1">
      <alignment horizontal="center" vertical="center"/>
    </xf>
    <xf numFmtId="0" fontId="21" fillId="6" borderId="24" xfId="0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center" vertical="center" wrapText="1"/>
    </xf>
    <xf numFmtId="0" fontId="21" fillId="6" borderId="27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21" fillId="6" borderId="2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5" fillId="0" borderId="94" xfId="0" applyFont="1" applyBorder="1" applyAlignment="1">
      <alignment horizontal="left" vertical="top" wrapText="1"/>
    </xf>
    <xf numFmtId="0" fontId="25" fillId="0" borderId="95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/>
    </xf>
    <xf numFmtId="0" fontId="21" fillId="6" borderId="33" xfId="0" applyFont="1" applyFill="1" applyBorder="1" applyAlignment="1">
      <alignment horizontal="center" vertical="center" wrapText="1"/>
    </xf>
    <xf numFmtId="0" fontId="21" fillId="6" borderId="34" xfId="0" applyFont="1" applyFill="1" applyBorder="1" applyAlignment="1">
      <alignment horizontal="center" vertical="center" wrapText="1"/>
    </xf>
    <xf numFmtId="0" fontId="21" fillId="6" borderId="36" xfId="0" applyFont="1" applyFill="1" applyBorder="1" applyAlignment="1">
      <alignment horizontal="center" vertical="center" wrapText="1"/>
    </xf>
    <xf numFmtId="0" fontId="21" fillId="6" borderId="37" xfId="0" applyFont="1" applyFill="1" applyBorder="1" applyAlignment="1">
      <alignment horizontal="center" vertical="center" wrapText="1"/>
    </xf>
    <xf numFmtId="0" fontId="21" fillId="6" borderId="35" xfId="0" applyFont="1" applyFill="1" applyBorder="1" applyAlignment="1">
      <alignment horizontal="center" vertical="center" wrapText="1"/>
    </xf>
    <xf numFmtId="0" fontId="21" fillId="6" borderId="38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center"/>
    </xf>
    <xf numFmtId="0" fontId="21" fillId="6" borderId="17" xfId="0" applyFont="1" applyFill="1" applyBorder="1" applyAlignment="1">
      <alignment horizontal="center" vertical="center" wrapText="1"/>
    </xf>
    <xf numFmtId="0" fontId="25" fillId="0" borderId="108" xfId="0" applyFont="1" applyBorder="1" applyAlignment="1">
      <alignment horizontal="left" vertical="top" wrapText="1"/>
    </xf>
    <xf numFmtId="0" fontId="25" fillId="0" borderId="109" xfId="0" applyFont="1" applyBorder="1" applyAlignment="1">
      <alignment horizontal="left" vertical="top" wrapText="1"/>
    </xf>
    <xf numFmtId="0" fontId="25" fillId="0" borderId="137" xfId="0" applyFont="1" applyBorder="1" applyAlignment="1">
      <alignment horizontal="left" vertical="top" wrapText="1"/>
    </xf>
    <xf numFmtId="0" fontId="25" fillId="0" borderId="133" xfId="0" applyFont="1" applyBorder="1" applyAlignment="1">
      <alignment horizontal="left" vertical="top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26" xfId="0" applyFont="1" applyFill="1" applyBorder="1" applyAlignment="1">
      <alignment horizontal="center" vertical="center" wrapText="1"/>
    </xf>
    <xf numFmtId="0" fontId="21" fillId="5" borderId="25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/>
    </xf>
    <xf numFmtId="0" fontId="19" fillId="5" borderId="17" xfId="0" applyFont="1" applyFill="1" applyBorder="1" applyAlignment="1">
      <alignment horizontal="center"/>
    </xf>
    <xf numFmtId="0" fontId="19" fillId="5" borderId="26" xfId="0" applyFont="1" applyFill="1" applyBorder="1" applyAlignment="1">
      <alignment horizontal="center"/>
    </xf>
    <xf numFmtId="0" fontId="19" fillId="5" borderId="27" xfId="0" applyFont="1" applyFill="1" applyBorder="1" applyAlignment="1">
      <alignment horizontal="center"/>
    </xf>
    <xf numFmtId="0" fontId="21" fillId="5" borderId="33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  <xf numFmtId="0" fontId="21" fillId="5" borderId="35" xfId="0" applyFont="1" applyFill="1" applyBorder="1" applyAlignment="1">
      <alignment horizontal="center" vertical="center" wrapText="1"/>
    </xf>
    <xf numFmtId="0" fontId="21" fillId="5" borderId="36" xfId="0" applyFont="1" applyFill="1" applyBorder="1" applyAlignment="1">
      <alignment horizontal="center" vertical="center" wrapText="1"/>
    </xf>
    <xf numFmtId="0" fontId="21" fillId="5" borderId="37" xfId="0" applyFont="1" applyFill="1" applyBorder="1" applyAlignment="1">
      <alignment horizontal="center" vertical="center" wrapText="1"/>
    </xf>
    <xf numFmtId="0" fontId="21" fillId="5" borderId="38" xfId="0" applyFont="1" applyFill="1" applyBorder="1" applyAlignment="1">
      <alignment horizontal="center" vertical="center" wrapText="1"/>
    </xf>
    <xf numFmtId="0" fontId="21" fillId="5" borderId="24" xfId="0" applyFont="1" applyFill="1" applyBorder="1" applyAlignment="1">
      <alignment horizontal="center" vertical="center" wrapText="1"/>
    </xf>
    <xf numFmtId="0" fontId="22" fillId="0" borderId="96" xfId="0" quotePrefix="1" applyFont="1" applyBorder="1" applyAlignment="1">
      <alignment horizontal="center" vertical="top"/>
    </xf>
    <xf numFmtId="0" fontId="23" fillId="0" borderId="103" xfId="0" quotePrefix="1" applyFont="1" applyBorder="1" applyAlignment="1">
      <alignment horizontal="center" vertical="top"/>
    </xf>
    <xf numFmtId="0" fontId="23" fillId="0" borderId="105" xfId="0" applyFont="1" applyBorder="1" applyAlignment="1">
      <alignment horizontal="left" wrapText="1"/>
    </xf>
    <xf numFmtId="0" fontId="23" fillId="0" borderId="106" xfId="0" applyFont="1" applyBorder="1" applyAlignment="1">
      <alignment horizontal="left" vertical="top"/>
    </xf>
    <xf numFmtId="9" fontId="23" fillId="0" borderId="107" xfId="0" applyNumberFormat="1" applyFont="1" applyBorder="1" applyAlignment="1">
      <alignment horizontal="center" vertical="top"/>
    </xf>
    <xf numFmtId="0" fontId="23" fillId="0" borderId="168" xfId="0" quotePrefix="1" applyFont="1" applyBorder="1" applyAlignment="1">
      <alignment horizontal="center" vertical="top"/>
    </xf>
    <xf numFmtId="0" fontId="23" fillId="0" borderId="49" xfId="0" quotePrefix="1" applyFont="1" applyBorder="1" applyAlignment="1">
      <alignment horizontal="center" vertical="top"/>
    </xf>
    <xf numFmtId="0" fontId="23" fillId="0" borderId="88" xfId="0" quotePrefix="1" applyFont="1" applyBorder="1" applyAlignment="1">
      <alignment horizontal="center" vertical="top"/>
    </xf>
    <xf numFmtId="0" fontId="23" fillId="0" borderId="50" xfId="0" applyFont="1" applyBorder="1" applyAlignment="1">
      <alignment horizontal="center"/>
    </xf>
    <xf numFmtId="0" fontId="23" fillId="0" borderId="169" xfId="0" applyFont="1" applyBorder="1" applyAlignment="1">
      <alignment horizontal="left"/>
    </xf>
    <xf numFmtId="0" fontId="23" fillId="0" borderId="108" xfId="0" applyFont="1" applyBorder="1" applyAlignment="1">
      <alignment horizontal="left"/>
    </xf>
    <xf numFmtId="0" fontId="23" fillId="0" borderId="110" xfId="0" applyFont="1" applyBorder="1" applyAlignment="1">
      <alignment horizontal="left" vertical="top" wrapText="1"/>
    </xf>
    <xf numFmtId="9" fontId="23" fillId="0" borderId="110" xfId="0" applyNumberFormat="1" applyFont="1" applyBorder="1" applyAlignment="1">
      <alignment horizontal="center" vertical="top"/>
    </xf>
    <xf numFmtId="9" fontId="23" fillId="0" borderId="111" xfId="0" applyNumberFormat="1" applyFont="1" applyBorder="1" applyAlignment="1">
      <alignment horizontal="center" vertical="top"/>
    </xf>
    <xf numFmtId="0" fontId="23" fillId="3" borderId="103" xfId="0" quotePrefix="1" applyFont="1" applyFill="1" applyBorder="1" applyAlignment="1">
      <alignment horizontal="center" vertical="top"/>
    </xf>
    <xf numFmtId="0" fontId="23" fillId="3" borderId="42" xfId="0" quotePrefix="1" applyFont="1" applyFill="1" applyBorder="1" applyAlignment="1">
      <alignment horizontal="center" vertical="top"/>
    </xf>
    <xf numFmtId="0" fontId="23" fillId="3" borderId="87" xfId="0" quotePrefix="1" applyFont="1" applyFill="1" applyBorder="1" applyAlignment="1">
      <alignment horizontal="center" vertical="top"/>
    </xf>
    <xf numFmtId="0" fontId="23" fillId="3" borderId="43" xfId="0" quotePrefix="1" applyFont="1" applyFill="1" applyBorder="1" applyAlignment="1">
      <alignment horizontal="center"/>
    </xf>
    <xf numFmtId="0" fontId="23" fillId="3" borderId="117" xfId="0" applyFont="1" applyFill="1" applyBorder="1" applyAlignment="1">
      <alignment horizontal="left"/>
    </xf>
    <xf numFmtId="0" fontId="23" fillId="3" borderId="104" xfId="0" applyFont="1" applyFill="1" applyBorder="1" applyAlignment="1">
      <alignment horizontal="left"/>
    </xf>
    <xf numFmtId="0" fontId="23" fillId="3" borderId="106" xfId="0" applyFont="1" applyFill="1" applyBorder="1" applyAlignment="1">
      <alignment horizontal="left" vertical="top"/>
    </xf>
    <xf numFmtId="9" fontId="23" fillId="3" borderId="106" xfId="0" applyNumberFormat="1" applyFont="1" applyFill="1" applyBorder="1" applyAlignment="1">
      <alignment horizontal="center" vertical="top"/>
    </xf>
    <xf numFmtId="0" fontId="23" fillId="3" borderId="106" xfId="0" applyFont="1" applyFill="1" applyBorder="1" applyAlignment="1">
      <alignment horizontal="left" vertical="top" wrapText="1"/>
    </xf>
    <xf numFmtId="9" fontId="23" fillId="3" borderId="107" xfId="0" quotePrefix="1" applyNumberFormat="1" applyFont="1" applyFill="1" applyBorder="1" applyAlignment="1">
      <alignment horizontal="center" vertical="top"/>
    </xf>
    <xf numFmtId="0" fontId="23" fillId="0" borderId="50" xfId="0" quotePrefix="1" applyFont="1" applyBorder="1" applyAlignment="1">
      <alignment horizontal="center"/>
    </xf>
    <xf numFmtId="0" fontId="23" fillId="0" borderId="110" xfId="0" applyFont="1" applyBorder="1" applyAlignment="1">
      <alignment horizontal="left" vertical="top"/>
    </xf>
    <xf numFmtId="9" fontId="23" fillId="0" borderId="111" xfId="0" quotePrefix="1" applyNumberFormat="1" applyFont="1" applyBorder="1" applyAlignment="1">
      <alignment horizontal="center" vertical="top"/>
    </xf>
  </cellXfs>
  <cellStyles count="7">
    <cellStyle name="Comma" xfId="6" builtinId="3"/>
    <cellStyle name="Comma [0]" xfId="1" builtinId="6"/>
    <cellStyle name="Comma [0] 2" xfId="5"/>
    <cellStyle name="Comma 2" xfId="3"/>
    <cellStyle name="Normal" xfId="0" builtinId="0"/>
    <cellStyle name="Normal 2" xfId="2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723900</xdr:colOff>
      <xdr:row>137</xdr:row>
      <xdr:rowOff>0</xdr:rowOff>
    </xdr:from>
    <xdr:to>
      <xdr:col>15</xdr:col>
      <xdr:colOff>19050</xdr:colOff>
      <xdr:row>146</xdr:row>
      <xdr:rowOff>47625</xdr:rowOff>
    </xdr:to>
    <xdr:sp macro="" textlink="">
      <xdr:nvSpPr>
        <xdr:cNvPr id="2" name="TextBox 1"/>
        <xdr:cNvSpPr txBox="1"/>
      </xdr:nvSpPr>
      <xdr:spPr>
        <a:xfrm>
          <a:off x="9829800" y="52082700"/>
          <a:ext cx="2790825" cy="1762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0"/>
  <sheetViews>
    <sheetView tabSelected="1" topLeftCell="A6" workbookViewId="0">
      <selection activeCell="L92" sqref="L92"/>
    </sheetView>
  </sheetViews>
  <sheetFormatPr defaultRowHeight="15"/>
  <cols>
    <col min="1" max="1" width="3.140625" customWidth="1"/>
    <col min="2" max="5" width="3.28515625" customWidth="1"/>
    <col min="6" max="6" width="3.85546875" customWidth="1"/>
    <col min="7" max="7" width="2.140625" customWidth="1"/>
    <col min="8" max="8" width="31.5703125" customWidth="1"/>
    <col min="9" max="9" width="2.42578125" customWidth="1"/>
    <col min="10" max="10" width="28.140625" customWidth="1"/>
    <col min="11" max="11" width="14.5703125" customWidth="1"/>
    <col min="12" max="12" width="14.28515625" customWidth="1"/>
    <col min="13" max="13" width="11.5703125" customWidth="1"/>
    <col min="14" max="14" width="11.85546875" customWidth="1"/>
    <col min="15" max="15" width="10.85546875" customWidth="1"/>
    <col min="16" max="16" width="12.85546875" customWidth="1"/>
    <col min="17" max="17" width="12.7109375" customWidth="1"/>
    <col min="18" max="18" width="13.5703125" customWidth="1"/>
  </cols>
  <sheetData>
    <row r="1" spans="1:22">
      <c r="A1" s="706" t="s">
        <v>65</v>
      </c>
      <c r="B1" s="706"/>
      <c r="C1" s="706"/>
      <c r="D1" s="706"/>
      <c r="E1" s="706"/>
      <c r="F1" s="706"/>
      <c r="G1" s="706"/>
      <c r="H1" s="706"/>
      <c r="I1" s="706"/>
      <c r="J1" s="706"/>
      <c r="K1" s="706"/>
      <c r="L1" s="706"/>
      <c r="M1" s="706"/>
      <c r="N1" s="706"/>
      <c r="O1" s="706"/>
      <c r="P1" s="706"/>
      <c r="Q1" s="706"/>
      <c r="R1" s="127"/>
    </row>
    <row r="2" spans="1:22">
      <c r="A2" s="706" t="s">
        <v>66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706"/>
      <c r="O2" s="706"/>
      <c r="P2" s="706"/>
      <c r="Q2" s="706"/>
      <c r="R2" s="127"/>
    </row>
    <row r="3" spans="1:22">
      <c r="A3" s="706" t="s">
        <v>3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127"/>
    </row>
    <row r="4" spans="1:2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</row>
    <row r="5" spans="1:22" ht="15.75" thickBot="1">
      <c r="A5" s="707" t="s">
        <v>4</v>
      </c>
      <c r="B5" s="707"/>
      <c r="C5" s="707"/>
      <c r="D5" s="707"/>
      <c r="E5" s="707"/>
      <c r="F5" s="707"/>
      <c r="G5" s="707"/>
      <c r="H5" s="707"/>
      <c r="I5" s="707"/>
      <c r="J5" s="707"/>
      <c r="K5" s="707"/>
      <c r="L5" s="707"/>
      <c r="M5" s="707"/>
      <c r="N5" s="707"/>
      <c r="O5" s="707"/>
      <c r="P5" s="707"/>
      <c r="Q5" s="707"/>
      <c r="R5" s="129"/>
    </row>
    <row r="6" spans="1:22" ht="57" customHeight="1" thickBot="1">
      <c r="A6" s="708" t="s">
        <v>0</v>
      </c>
      <c r="B6" s="709"/>
      <c r="C6" s="709"/>
      <c r="D6" s="709"/>
      <c r="E6" s="709"/>
      <c r="F6" s="709"/>
      <c r="G6" s="704" t="s">
        <v>1</v>
      </c>
      <c r="H6" s="704"/>
      <c r="I6" s="712" t="s">
        <v>2</v>
      </c>
      <c r="J6" s="713"/>
      <c r="K6" s="704" t="s">
        <v>370</v>
      </c>
      <c r="L6" s="704" t="s">
        <v>371</v>
      </c>
      <c r="M6" s="716" t="s">
        <v>364</v>
      </c>
      <c r="N6" s="717"/>
      <c r="O6" s="718"/>
      <c r="P6" s="704" t="s">
        <v>367</v>
      </c>
      <c r="Q6" s="719" t="s">
        <v>368</v>
      </c>
      <c r="R6" s="720"/>
      <c r="S6" s="2"/>
      <c r="T6" s="1"/>
      <c r="U6" s="1"/>
      <c r="V6" s="1"/>
    </row>
    <row r="7" spans="1:22" ht="111.75" customHeight="1" thickBot="1">
      <c r="A7" s="710"/>
      <c r="B7" s="711"/>
      <c r="C7" s="711"/>
      <c r="D7" s="711"/>
      <c r="E7" s="711"/>
      <c r="F7" s="711"/>
      <c r="G7" s="705"/>
      <c r="H7" s="705"/>
      <c r="I7" s="714"/>
      <c r="J7" s="715"/>
      <c r="K7" s="705"/>
      <c r="L7" s="705"/>
      <c r="M7" s="621" t="s">
        <v>365</v>
      </c>
      <c r="N7" s="621" t="s">
        <v>366</v>
      </c>
      <c r="O7" s="621" t="s">
        <v>5</v>
      </c>
      <c r="P7" s="705"/>
      <c r="Q7" s="622" t="s">
        <v>369</v>
      </c>
      <c r="R7" s="623" t="s">
        <v>76</v>
      </c>
    </row>
    <row r="8" spans="1:22" ht="15.75" thickBot="1">
      <c r="A8" s="725">
        <v>1</v>
      </c>
      <c r="B8" s="726"/>
      <c r="C8" s="726"/>
      <c r="D8" s="726"/>
      <c r="E8" s="726"/>
      <c r="F8" s="727"/>
      <c r="G8" s="728">
        <v>2</v>
      </c>
      <c r="H8" s="727"/>
      <c r="I8" s="728">
        <v>3</v>
      </c>
      <c r="J8" s="727"/>
      <c r="K8" s="624">
        <v>4</v>
      </c>
      <c r="L8" s="624">
        <v>5</v>
      </c>
      <c r="M8" s="624">
        <v>6</v>
      </c>
      <c r="N8" s="624">
        <v>7</v>
      </c>
      <c r="O8" s="624" t="s">
        <v>50</v>
      </c>
      <c r="P8" s="624">
        <v>9</v>
      </c>
      <c r="Q8" s="625" t="s">
        <v>48</v>
      </c>
      <c r="R8" s="626" t="s">
        <v>49</v>
      </c>
    </row>
    <row r="9" spans="1:22">
      <c r="A9" s="190"/>
      <c r="B9" s="191"/>
      <c r="C9" s="191"/>
      <c r="D9" s="191"/>
      <c r="E9" s="192"/>
      <c r="F9" s="193"/>
      <c r="G9" s="194"/>
      <c r="H9" s="195"/>
      <c r="I9" s="196"/>
      <c r="J9" s="197"/>
      <c r="K9" s="198"/>
      <c r="L9" s="198"/>
      <c r="M9" s="198"/>
      <c r="N9" s="198"/>
      <c r="O9" s="198"/>
      <c r="P9" s="198"/>
      <c r="Q9" s="199"/>
      <c r="R9" s="138"/>
    </row>
    <row r="10" spans="1:22">
      <c r="A10" s="200">
        <v>5</v>
      </c>
      <c r="B10" s="140" t="s">
        <v>67</v>
      </c>
      <c r="C10" s="140" t="s">
        <v>6</v>
      </c>
      <c r="D10" s="130"/>
      <c r="E10" s="154"/>
      <c r="F10" s="131"/>
      <c r="G10" s="132" t="s">
        <v>68</v>
      </c>
      <c r="H10" s="133"/>
      <c r="I10" s="134"/>
      <c r="J10" s="135"/>
      <c r="K10" s="136"/>
      <c r="L10" s="136"/>
      <c r="M10" s="136"/>
      <c r="N10" s="136"/>
      <c r="O10" s="136"/>
      <c r="P10" s="136"/>
      <c r="Q10" s="137"/>
      <c r="R10" s="139"/>
    </row>
    <row r="11" spans="1:22" ht="8.25" customHeight="1">
      <c r="A11" s="200"/>
      <c r="B11" s="130"/>
      <c r="C11" s="130"/>
      <c r="D11" s="130"/>
      <c r="E11" s="154"/>
      <c r="F11" s="131"/>
      <c r="G11" s="132"/>
      <c r="H11" s="133"/>
      <c r="I11" s="134"/>
      <c r="J11" s="135"/>
      <c r="K11" s="136"/>
      <c r="L11" s="136"/>
      <c r="M11" s="136"/>
      <c r="N11" s="136"/>
      <c r="O11" s="136"/>
      <c r="P11" s="136"/>
      <c r="Q11" s="137"/>
      <c r="R11" s="139"/>
    </row>
    <row r="12" spans="1:22">
      <c r="A12" s="201" t="s">
        <v>56</v>
      </c>
      <c r="B12" s="140" t="s">
        <v>67</v>
      </c>
      <c r="C12" s="140" t="s">
        <v>6</v>
      </c>
      <c r="D12" s="140" t="s">
        <v>6</v>
      </c>
      <c r="E12" s="155"/>
      <c r="F12" s="131"/>
      <c r="G12" s="132" t="s">
        <v>7</v>
      </c>
      <c r="H12" s="133"/>
      <c r="I12" s="134"/>
      <c r="J12" s="135"/>
      <c r="K12" s="136"/>
      <c r="L12" s="136"/>
      <c r="M12" s="136"/>
      <c r="N12" s="136"/>
      <c r="O12" s="136"/>
      <c r="P12" s="136"/>
      <c r="Q12" s="137"/>
      <c r="R12" s="139"/>
    </row>
    <row r="13" spans="1:22" ht="7.5" customHeight="1">
      <c r="A13" s="202"/>
      <c r="B13" s="164"/>
      <c r="C13" s="164"/>
      <c r="D13" s="164"/>
      <c r="E13" s="165"/>
      <c r="F13" s="166"/>
      <c r="G13" s="132"/>
      <c r="H13" s="133"/>
      <c r="I13" s="134"/>
      <c r="J13" s="135"/>
      <c r="K13" s="136"/>
      <c r="L13" s="136"/>
      <c r="M13" s="136"/>
      <c r="N13" s="136"/>
      <c r="O13" s="136"/>
      <c r="P13" s="136"/>
      <c r="Q13" s="137"/>
      <c r="R13" s="139"/>
    </row>
    <row r="14" spans="1:22" ht="39.75" customHeight="1">
      <c r="A14" s="203" t="s">
        <v>56</v>
      </c>
      <c r="B14" s="167" t="s">
        <v>67</v>
      </c>
      <c r="C14" s="167" t="s">
        <v>6</v>
      </c>
      <c r="D14" s="167" t="s">
        <v>6</v>
      </c>
      <c r="E14" s="168"/>
      <c r="F14" s="169"/>
      <c r="G14" s="731" t="s">
        <v>69</v>
      </c>
      <c r="H14" s="732"/>
      <c r="I14" s="170"/>
      <c r="J14" s="171" t="s">
        <v>75</v>
      </c>
      <c r="K14" s="172">
        <v>1</v>
      </c>
      <c r="L14" s="172">
        <v>1</v>
      </c>
      <c r="M14" s="172">
        <v>1</v>
      </c>
      <c r="N14" s="172">
        <v>1</v>
      </c>
      <c r="O14" s="172">
        <v>1</v>
      </c>
      <c r="P14" s="172">
        <v>1</v>
      </c>
      <c r="Q14" s="172">
        <v>1</v>
      </c>
      <c r="R14" s="204">
        <v>1</v>
      </c>
    </row>
    <row r="15" spans="1:22" ht="12.75" customHeight="1">
      <c r="A15" s="205" t="s">
        <v>56</v>
      </c>
      <c r="B15" s="159" t="s">
        <v>67</v>
      </c>
      <c r="C15" s="159" t="s">
        <v>6</v>
      </c>
      <c r="D15" s="159" t="s">
        <v>6</v>
      </c>
      <c r="E15" s="160"/>
      <c r="F15" s="161"/>
      <c r="G15" s="173"/>
      <c r="H15" s="173" t="s">
        <v>40</v>
      </c>
      <c r="I15" s="174"/>
      <c r="J15" s="175" t="s">
        <v>192</v>
      </c>
      <c r="K15" s="176"/>
      <c r="L15" s="176" t="s">
        <v>42</v>
      </c>
      <c r="M15" s="176" t="s">
        <v>42</v>
      </c>
      <c r="N15" s="176" t="s">
        <v>42</v>
      </c>
      <c r="O15" s="177">
        <v>1</v>
      </c>
      <c r="P15" s="176" t="s">
        <v>42</v>
      </c>
      <c r="Q15" s="176" t="s">
        <v>42</v>
      </c>
      <c r="R15" s="181" t="s">
        <v>42</v>
      </c>
    </row>
    <row r="16" spans="1:22" ht="39.75" customHeight="1">
      <c r="A16" s="205" t="s">
        <v>56</v>
      </c>
      <c r="B16" s="159" t="s">
        <v>67</v>
      </c>
      <c r="C16" s="159" t="s">
        <v>6</v>
      </c>
      <c r="D16" s="159" t="s">
        <v>6</v>
      </c>
      <c r="E16" s="160"/>
      <c r="F16" s="161"/>
      <c r="G16" s="173"/>
      <c r="H16" s="178" t="s">
        <v>70</v>
      </c>
      <c r="I16" s="174"/>
      <c r="J16" s="175" t="s">
        <v>193</v>
      </c>
      <c r="K16" s="176"/>
      <c r="L16" s="176" t="s">
        <v>42</v>
      </c>
      <c r="M16" s="176" t="s">
        <v>42</v>
      </c>
      <c r="N16" s="176" t="s">
        <v>42</v>
      </c>
      <c r="O16" s="177">
        <v>1</v>
      </c>
      <c r="P16" s="176" t="s">
        <v>42</v>
      </c>
      <c r="Q16" s="176" t="s">
        <v>42</v>
      </c>
      <c r="R16" s="181" t="s">
        <v>42</v>
      </c>
    </row>
    <row r="17" spans="1:18" ht="27.75" customHeight="1">
      <c r="A17" s="205" t="s">
        <v>56</v>
      </c>
      <c r="B17" s="159" t="s">
        <v>67</v>
      </c>
      <c r="C17" s="159" t="s">
        <v>6</v>
      </c>
      <c r="D17" s="159" t="s">
        <v>6</v>
      </c>
      <c r="E17" s="160"/>
      <c r="F17" s="162"/>
      <c r="G17" s="179"/>
      <c r="H17" s="178" t="s">
        <v>51</v>
      </c>
      <c r="I17" s="174"/>
      <c r="J17" s="175" t="s">
        <v>194</v>
      </c>
      <c r="K17" s="176"/>
      <c r="L17" s="176" t="s">
        <v>42</v>
      </c>
      <c r="M17" s="176" t="s">
        <v>42</v>
      </c>
      <c r="N17" s="176" t="s">
        <v>42</v>
      </c>
      <c r="O17" s="177">
        <v>1</v>
      </c>
      <c r="P17" s="176" t="s">
        <v>42</v>
      </c>
      <c r="Q17" s="176" t="s">
        <v>42</v>
      </c>
      <c r="R17" s="181" t="s">
        <v>42</v>
      </c>
    </row>
    <row r="18" spans="1:18" ht="27.75" customHeight="1">
      <c r="A18" s="205" t="s">
        <v>56</v>
      </c>
      <c r="B18" s="159" t="s">
        <v>67</v>
      </c>
      <c r="C18" s="159" t="s">
        <v>6</v>
      </c>
      <c r="D18" s="159" t="s">
        <v>6</v>
      </c>
      <c r="E18" s="160"/>
      <c r="F18" s="163"/>
      <c r="G18" s="179"/>
      <c r="H18" s="178" t="s">
        <v>44</v>
      </c>
      <c r="I18" s="174"/>
      <c r="J18" s="175" t="s">
        <v>195</v>
      </c>
      <c r="K18" s="176"/>
      <c r="L18" s="176" t="s">
        <v>42</v>
      </c>
      <c r="M18" s="176" t="s">
        <v>42</v>
      </c>
      <c r="N18" s="176" t="s">
        <v>42</v>
      </c>
      <c r="O18" s="177">
        <v>1</v>
      </c>
      <c r="P18" s="176" t="s">
        <v>42</v>
      </c>
      <c r="Q18" s="176" t="s">
        <v>42</v>
      </c>
      <c r="R18" s="181" t="s">
        <v>42</v>
      </c>
    </row>
    <row r="19" spans="1:18" ht="40.5" customHeight="1">
      <c r="A19" s="205" t="s">
        <v>56</v>
      </c>
      <c r="B19" s="159" t="s">
        <v>67</v>
      </c>
      <c r="C19" s="159" t="s">
        <v>6</v>
      </c>
      <c r="D19" s="159" t="s">
        <v>6</v>
      </c>
      <c r="E19" s="160"/>
      <c r="F19" s="163"/>
      <c r="G19" s="179"/>
      <c r="H19" s="178" t="s">
        <v>71</v>
      </c>
      <c r="I19" s="174"/>
      <c r="J19" s="175" t="s">
        <v>196</v>
      </c>
      <c r="K19" s="176"/>
      <c r="L19" s="176" t="s">
        <v>42</v>
      </c>
      <c r="M19" s="176" t="s">
        <v>42</v>
      </c>
      <c r="N19" s="176" t="s">
        <v>42</v>
      </c>
      <c r="O19" s="177">
        <v>1</v>
      </c>
      <c r="P19" s="176" t="s">
        <v>42</v>
      </c>
      <c r="Q19" s="176" t="s">
        <v>42</v>
      </c>
      <c r="R19" s="181" t="s">
        <v>42</v>
      </c>
    </row>
    <row r="20" spans="1:18" ht="42.75" customHeight="1">
      <c r="A20" s="205" t="s">
        <v>56</v>
      </c>
      <c r="B20" s="159" t="s">
        <v>67</v>
      </c>
      <c r="C20" s="159" t="s">
        <v>6</v>
      </c>
      <c r="D20" s="159" t="s">
        <v>6</v>
      </c>
      <c r="E20" s="160"/>
      <c r="F20" s="163"/>
      <c r="G20" s="179"/>
      <c r="H20" s="178" t="s">
        <v>372</v>
      </c>
      <c r="I20" s="174"/>
      <c r="J20" s="175" t="s">
        <v>197</v>
      </c>
      <c r="K20" s="176"/>
      <c r="L20" s="176" t="s">
        <v>42</v>
      </c>
      <c r="M20" s="176" t="s">
        <v>42</v>
      </c>
      <c r="N20" s="176" t="s">
        <v>42</v>
      </c>
      <c r="O20" s="177">
        <v>1</v>
      </c>
      <c r="P20" s="176" t="s">
        <v>42</v>
      </c>
      <c r="Q20" s="176" t="s">
        <v>42</v>
      </c>
      <c r="R20" s="181" t="s">
        <v>42</v>
      </c>
    </row>
    <row r="21" spans="1:18" ht="26.25" customHeight="1">
      <c r="A21" s="205" t="s">
        <v>56</v>
      </c>
      <c r="B21" s="159" t="s">
        <v>67</v>
      </c>
      <c r="C21" s="159" t="s">
        <v>6</v>
      </c>
      <c r="D21" s="159" t="s">
        <v>6</v>
      </c>
      <c r="E21" s="160"/>
      <c r="F21" s="161"/>
      <c r="G21" s="179"/>
      <c r="H21" s="178" t="s">
        <v>72</v>
      </c>
      <c r="I21" s="174"/>
      <c r="J21" s="175" t="s">
        <v>198</v>
      </c>
      <c r="K21" s="176"/>
      <c r="L21" s="176" t="s">
        <v>42</v>
      </c>
      <c r="M21" s="176" t="s">
        <v>42</v>
      </c>
      <c r="N21" s="176" t="s">
        <v>42</v>
      </c>
      <c r="O21" s="177">
        <v>1</v>
      </c>
      <c r="P21" s="176" t="s">
        <v>42</v>
      </c>
      <c r="Q21" s="176" t="s">
        <v>42</v>
      </c>
      <c r="R21" s="181" t="s">
        <v>42</v>
      </c>
    </row>
    <row r="22" spans="1:18" ht="27.75" customHeight="1">
      <c r="A22" s="205" t="s">
        <v>56</v>
      </c>
      <c r="B22" s="159" t="s">
        <v>67</v>
      </c>
      <c r="C22" s="159" t="s">
        <v>6</v>
      </c>
      <c r="D22" s="159" t="s">
        <v>6</v>
      </c>
      <c r="E22" s="160"/>
      <c r="F22" s="163"/>
      <c r="G22" s="179"/>
      <c r="H22" s="178" t="s">
        <v>73</v>
      </c>
      <c r="I22" s="174"/>
      <c r="J22" s="175" t="s">
        <v>199</v>
      </c>
      <c r="K22" s="176"/>
      <c r="L22" s="176" t="s">
        <v>42</v>
      </c>
      <c r="M22" s="176" t="s">
        <v>42</v>
      </c>
      <c r="N22" s="176" t="s">
        <v>42</v>
      </c>
      <c r="O22" s="177">
        <v>1</v>
      </c>
      <c r="P22" s="176" t="s">
        <v>42</v>
      </c>
      <c r="Q22" s="176" t="s">
        <v>42</v>
      </c>
      <c r="R22" s="181" t="s">
        <v>42</v>
      </c>
    </row>
    <row r="23" spans="1:18" ht="25.5" customHeight="1">
      <c r="A23" s="205" t="s">
        <v>56</v>
      </c>
      <c r="B23" s="159" t="s">
        <v>67</v>
      </c>
      <c r="C23" s="159" t="s">
        <v>6</v>
      </c>
      <c r="D23" s="159" t="s">
        <v>6</v>
      </c>
      <c r="E23" s="160"/>
      <c r="F23" s="163"/>
      <c r="G23" s="179"/>
      <c r="H23" s="178" t="s">
        <v>52</v>
      </c>
      <c r="I23" s="174"/>
      <c r="J23" s="175" t="s">
        <v>200</v>
      </c>
      <c r="K23" s="176"/>
      <c r="L23" s="176" t="s">
        <v>42</v>
      </c>
      <c r="M23" s="176" t="s">
        <v>42</v>
      </c>
      <c r="N23" s="176" t="s">
        <v>42</v>
      </c>
      <c r="O23" s="177">
        <v>1</v>
      </c>
      <c r="P23" s="176" t="s">
        <v>42</v>
      </c>
      <c r="Q23" s="176" t="s">
        <v>42</v>
      </c>
      <c r="R23" s="181" t="s">
        <v>42</v>
      </c>
    </row>
    <row r="24" spans="1:18" ht="39.75" customHeight="1">
      <c r="A24" s="205" t="s">
        <v>56</v>
      </c>
      <c r="B24" s="159" t="s">
        <v>67</v>
      </c>
      <c r="C24" s="159" t="s">
        <v>6</v>
      </c>
      <c r="D24" s="159" t="s">
        <v>6</v>
      </c>
      <c r="E24" s="160"/>
      <c r="F24" s="163"/>
      <c r="G24" s="179"/>
      <c r="H24" s="178" t="s">
        <v>74</v>
      </c>
      <c r="I24" s="174"/>
      <c r="J24" s="175" t="s">
        <v>201</v>
      </c>
      <c r="K24" s="176"/>
      <c r="L24" s="176" t="s">
        <v>42</v>
      </c>
      <c r="M24" s="176" t="s">
        <v>42</v>
      </c>
      <c r="N24" s="176" t="s">
        <v>42</v>
      </c>
      <c r="O24" s="177">
        <v>1</v>
      </c>
      <c r="P24" s="176" t="s">
        <v>42</v>
      </c>
      <c r="Q24" s="176" t="s">
        <v>42</v>
      </c>
      <c r="R24" s="181" t="s">
        <v>42</v>
      </c>
    </row>
    <row r="25" spans="1:18" ht="21.75" customHeight="1">
      <c r="A25" s="205" t="s">
        <v>56</v>
      </c>
      <c r="B25" s="159" t="s">
        <v>67</v>
      </c>
      <c r="C25" s="159" t="s">
        <v>6</v>
      </c>
      <c r="D25" s="159" t="s">
        <v>6</v>
      </c>
      <c r="E25" s="160"/>
      <c r="F25" s="131"/>
      <c r="G25" s="179"/>
      <c r="H25" s="524" t="s">
        <v>53</v>
      </c>
      <c r="I25" s="174"/>
      <c r="J25" s="175" t="s">
        <v>202</v>
      </c>
      <c r="K25" s="176"/>
      <c r="L25" s="176" t="s">
        <v>42</v>
      </c>
      <c r="M25" s="176" t="s">
        <v>42</v>
      </c>
      <c r="N25" s="176" t="s">
        <v>42</v>
      </c>
      <c r="O25" s="177">
        <v>1</v>
      </c>
      <c r="P25" s="176" t="s">
        <v>42</v>
      </c>
      <c r="Q25" s="176" t="s">
        <v>42</v>
      </c>
      <c r="R25" s="181" t="s">
        <v>42</v>
      </c>
    </row>
    <row r="26" spans="1:18" ht="24.75" customHeight="1" thickBot="1">
      <c r="A26" s="365" t="s">
        <v>56</v>
      </c>
      <c r="B26" s="366" t="s">
        <v>67</v>
      </c>
      <c r="C26" s="366" t="s">
        <v>6</v>
      </c>
      <c r="D26" s="366" t="s">
        <v>6</v>
      </c>
      <c r="E26" s="367"/>
      <c r="F26" s="166"/>
      <c r="G26" s="368"/>
      <c r="H26" s="369" t="s">
        <v>54</v>
      </c>
      <c r="I26" s="170"/>
      <c r="J26" s="370" t="s">
        <v>203</v>
      </c>
      <c r="K26" s="371"/>
      <c r="L26" s="371" t="s">
        <v>42</v>
      </c>
      <c r="M26" s="371" t="s">
        <v>42</v>
      </c>
      <c r="N26" s="371" t="s">
        <v>42</v>
      </c>
      <c r="O26" s="372">
        <v>1</v>
      </c>
      <c r="P26" s="371" t="s">
        <v>42</v>
      </c>
      <c r="Q26" s="371" t="s">
        <v>42</v>
      </c>
      <c r="R26" s="373" t="s">
        <v>42</v>
      </c>
    </row>
    <row r="27" spans="1:18" ht="12.75" customHeight="1" thickTop="1">
      <c r="A27" s="374"/>
      <c r="B27" s="375"/>
      <c r="C27" s="375"/>
      <c r="D27" s="375"/>
      <c r="E27" s="376"/>
      <c r="F27" s="377"/>
      <c r="G27" s="378"/>
      <c r="H27" s="378"/>
      <c r="I27" s="379"/>
      <c r="J27" s="380"/>
      <c r="K27" s="381"/>
      <c r="L27" s="381"/>
      <c r="M27" s="381"/>
      <c r="N27" s="381"/>
      <c r="O27" s="381"/>
      <c r="P27" s="381"/>
      <c r="Q27" s="382"/>
      <c r="R27" s="383"/>
    </row>
    <row r="28" spans="1:18" ht="25.5" customHeight="1">
      <c r="A28" s="206" t="s">
        <v>56</v>
      </c>
      <c r="B28" s="157" t="s">
        <v>67</v>
      </c>
      <c r="C28" s="157" t="s">
        <v>6</v>
      </c>
      <c r="D28" s="157" t="s">
        <v>6</v>
      </c>
      <c r="E28" s="158"/>
      <c r="F28" s="131"/>
      <c r="G28" s="729" t="s">
        <v>77</v>
      </c>
      <c r="H28" s="730"/>
      <c r="I28" s="174"/>
      <c r="J28" s="341" t="s">
        <v>85</v>
      </c>
      <c r="K28" s="182">
        <v>1</v>
      </c>
      <c r="L28" s="182">
        <v>1</v>
      </c>
      <c r="M28" s="182">
        <v>1</v>
      </c>
      <c r="N28" s="182" t="s">
        <v>123</v>
      </c>
      <c r="O28" s="182" t="s">
        <v>123</v>
      </c>
      <c r="P28" s="182">
        <v>1</v>
      </c>
      <c r="Q28" s="384">
        <v>1</v>
      </c>
      <c r="R28" s="187">
        <v>1</v>
      </c>
    </row>
    <row r="29" spans="1:18" ht="26.25" customHeight="1">
      <c r="A29" s="525" t="s">
        <v>56</v>
      </c>
      <c r="B29" s="526" t="s">
        <v>67</v>
      </c>
      <c r="C29" s="526" t="s">
        <v>6</v>
      </c>
      <c r="D29" s="526" t="s">
        <v>6</v>
      </c>
      <c r="E29" s="527"/>
      <c r="F29" s="528"/>
      <c r="G29" s="529"/>
      <c r="H29" s="530" t="s">
        <v>78</v>
      </c>
      <c r="I29" s="531"/>
      <c r="J29" s="344" t="s">
        <v>206</v>
      </c>
      <c r="K29" s="532"/>
      <c r="L29" s="532" t="s">
        <v>86</v>
      </c>
      <c r="M29" s="532" t="s">
        <v>290</v>
      </c>
      <c r="N29" s="532" t="s">
        <v>290</v>
      </c>
      <c r="O29" s="533">
        <v>1</v>
      </c>
      <c r="P29" s="532">
        <v>0</v>
      </c>
      <c r="Q29" s="534">
        <v>0</v>
      </c>
      <c r="R29" s="535">
        <v>0</v>
      </c>
    </row>
    <row r="30" spans="1:18" ht="26.25" customHeight="1">
      <c r="A30" s="525"/>
      <c r="B30" s="526"/>
      <c r="C30" s="526"/>
      <c r="D30" s="526"/>
      <c r="E30" s="527"/>
      <c r="F30" s="528"/>
      <c r="G30" s="529"/>
      <c r="H30" s="530" t="s">
        <v>137</v>
      </c>
      <c r="I30" s="531"/>
      <c r="J30" s="344" t="s">
        <v>373</v>
      </c>
      <c r="K30" s="532"/>
      <c r="L30" s="532"/>
      <c r="M30" s="532" t="s">
        <v>422</v>
      </c>
      <c r="N30" s="532" t="s">
        <v>422</v>
      </c>
      <c r="O30" s="533">
        <v>1</v>
      </c>
      <c r="P30" s="532" t="s">
        <v>59</v>
      </c>
      <c r="Q30" s="534" t="s">
        <v>59</v>
      </c>
      <c r="R30" s="535">
        <v>1</v>
      </c>
    </row>
    <row r="31" spans="1:18" ht="25.5" customHeight="1">
      <c r="A31" s="205" t="s">
        <v>56</v>
      </c>
      <c r="B31" s="159" t="s">
        <v>67</v>
      </c>
      <c r="C31" s="159" t="s">
        <v>6</v>
      </c>
      <c r="D31" s="159" t="s">
        <v>6</v>
      </c>
      <c r="E31" s="160"/>
      <c r="F31" s="131"/>
      <c r="G31" s="233"/>
      <c r="H31" s="234" t="s">
        <v>79</v>
      </c>
      <c r="I31" s="235"/>
      <c r="J31" s="236" t="s">
        <v>208</v>
      </c>
      <c r="K31" s="237"/>
      <c r="L31" s="237" t="s">
        <v>87</v>
      </c>
      <c r="M31" s="237" t="s">
        <v>87</v>
      </c>
      <c r="N31" s="237" t="s">
        <v>87</v>
      </c>
      <c r="O31" s="238">
        <v>1</v>
      </c>
      <c r="P31" s="237" t="s">
        <v>87</v>
      </c>
      <c r="Q31" s="239" t="s">
        <v>87</v>
      </c>
      <c r="R31" s="240">
        <v>1</v>
      </c>
    </row>
    <row r="32" spans="1:18" ht="39.75" customHeight="1">
      <c r="A32" s="205" t="s">
        <v>56</v>
      </c>
      <c r="B32" s="159" t="s">
        <v>67</v>
      </c>
      <c r="C32" s="159" t="s">
        <v>6</v>
      </c>
      <c r="D32" s="159" t="s">
        <v>6</v>
      </c>
      <c r="E32" s="160"/>
      <c r="F32" s="131"/>
      <c r="G32" s="179"/>
      <c r="H32" s="178" t="s">
        <v>80</v>
      </c>
      <c r="I32" s="174"/>
      <c r="J32" s="175" t="s">
        <v>207</v>
      </c>
      <c r="K32" s="184"/>
      <c r="L32" s="184" t="s">
        <v>88</v>
      </c>
      <c r="M32" s="184" t="s">
        <v>291</v>
      </c>
      <c r="N32" s="184" t="s">
        <v>291</v>
      </c>
      <c r="O32" s="185">
        <v>1</v>
      </c>
      <c r="P32" s="184" t="s">
        <v>291</v>
      </c>
      <c r="Q32" s="184" t="s">
        <v>291</v>
      </c>
      <c r="R32" s="186">
        <v>1</v>
      </c>
    </row>
    <row r="33" spans="1:18" ht="25.5" customHeight="1">
      <c r="A33" s="205" t="s">
        <v>56</v>
      </c>
      <c r="B33" s="159" t="s">
        <v>67</v>
      </c>
      <c r="C33" s="159" t="s">
        <v>6</v>
      </c>
      <c r="D33" s="159" t="s">
        <v>6</v>
      </c>
      <c r="E33" s="160"/>
      <c r="F33" s="131"/>
      <c r="G33" s="179"/>
      <c r="H33" s="178" t="s">
        <v>81</v>
      </c>
      <c r="I33" s="174"/>
      <c r="J33" s="175" t="s">
        <v>209</v>
      </c>
      <c r="K33" s="176"/>
      <c r="L33" s="176" t="s">
        <v>423</v>
      </c>
      <c r="M33" s="184" t="s">
        <v>424</v>
      </c>
      <c r="N33" s="176" t="s">
        <v>424</v>
      </c>
      <c r="O33" s="177">
        <v>1</v>
      </c>
      <c r="P33" s="176" t="s">
        <v>424</v>
      </c>
      <c r="Q33" s="180" t="s">
        <v>424</v>
      </c>
      <c r="R33" s="183">
        <v>1</v>
      </c>
    </row>
    <row r="34" spans="1:18" ht="26.25" customHeight="1">
      <c r="A34" s="205" t="s">
        <v>56</v>
      </c>
      <c r="B34" s="159" t="s">
        <v>67</v>
      </c>
      <c r="C34" s="159" t="s">
        <v>6</v>
      </c>
      <c r="D34" s="159" t="s">
        <v>6</v>
      </c>
      <c r="E34" s="160"/>
      <c r="F34" s="131"/>
      <c r="G34" s="179"/>
      <c r="H34" s="178" t="s">
        <v>82</v>
      </c>
      <c r="I34" s="174"/>
      <c r="J34" s="175" t="s">
        <v>210</v>
      </c>
      <c r="K34" s="176"/>
      <c r="L34" s="176" t="s">
        <v>290</v>
      </c>
      <c r="M34" s="176" t="s">
        <v>425</v>
      </c>
      <c r="N34" s="176" t="s">
        <v>425</v>
      </c>
      <c r="O34" s="177">
        <v>1</v>
      </c>
      <c r="P34" s="176" t="s">
        <v>425</v>
      </c>
      <c r="Q34" s="176" t="s">
        <v>425</v>
      </c>
      <c r="R34" s="183">
        <v>1</v>
      </c>
    </row>
    <row r="35" spans="1:18" ht="39.75" customHeight="1">
      <c r="A35" s="205" t="s">
        <v>56</v>
      </c>
      <c r="B35" s="159" t="s">
        <v>67</v>
      </c>
      <c r="C35" s="159" t="s">
        <v>6</v>
      </c>
      <c r="D35" s="159" t="s">
        <v>6</v>
      </c>
      <c r="E35" s="160"/>
      <c r="F35" s="131"/>
      <c r="G35" s="179"/>
      <c r="H35" s="178" t="s">
        <v>83</v>
      </c>
      <c r="I35" s="174"/>
      <c r="J35" s="175" t="s">
        <v>211</v>
      </c>
      <c r="K35" s="176"/>
      <c r="L35" s="176" t="s">
        <v>426</v>
      </c>
      <c r="M35" s="176" t="s">
        <v>426</v>
      </c>
      <c r="N35" s="176" t="s">
        <v>426</v>
      </c>
      <c r="O35" s="177">
        <v>1</v>
      </c>
      <c r="P35" s="176" t="s">
        <v>427</v>
      </c>
      <c r="Q35" s="176" t="s">
        <v>427</v>
      </c>
      <c r="R35" s="183">
        <v>1</v>
      </c>
    </row>
    <row r="36" spans="1:18" ht="39" customHeight="1">
      <c r="A36" s="205" t="s">
        <v>56</v>
      </c>
      <c r="B36" s="159" t="s">
        <v>67</v>
      </c>
      <c r="C36" s="159" t="s">
        <v>6</v>
      </c>
      <c r="D36" s="159" t="s">
        <v>6</v>
      </c>
      <c r="E36" s="160"/>
      <c r="F36" s="131"/>
      <c r="G36" s="179"/>
      <c r="H36" s="178" t="s">
        <v>84</v>
      </c>
      <c r="I36" s="174"/>
      <c r="J36" s="175" t="s">
        <v>212</v>
      </c>
      <c r="K36" s="176"/>
      <c r="L36" s="176" t="s">
        <v>214</v>
      </c>
      <c r="M36" s="176" t="s">
        <v>214</v>
      </c>
      <c r="N36" s="176" t="s">
        <v>214</v>
      </c>
      <c r="O36" s="177">
        <v>1</v>
      </c>
      <c r="P36" s="176" t="s">
        <v>214</v>
      </c>
      <c r="Q36" s="176" t="s">
        <v>214</v>
      </c>
      <c r="R36" s="183">
        <v>1</v>
      </c>
    </row>
    <row r="37" spans="1:18" ht="12" customHeight="1">
      <c r="A37" s="205"/>
      <c r="B37" s="159"/>
      <c r="C37" s="159"/>
      <c r="D37" s="159"/>
      <c r="E37" s="160"/>
      <c r="F37" s="131"/>
      <c r="G37" s="179"/>
      <c r="H37" s="178"/>
      <c r="I37" s="174"/>
      <c r="J37" s="175"/>
      <c r="K37" s="176"/>
      <c r="L37" s="176"/>
      <c r="M37" s="176"/>
      <c r="N37" s="176"/>
      <c r="O37" s="177"/>
      <c r="P37" s="176"/>
      <c r="Q37" s="180"/>
      <c r="R37" s="183"/>
    </row>
    <row r="38" spans="1:18" ht="39" customHeight="1">
      <c r="A38" s="206" t="s">
        <v>56</v>
      </c>
      <c r="B38" s="157" t="s">
        <v>67</v>
      </c>
      <c r="C38" s="157" t="s">
        <v>6</v>
      </c>
      <c r="D38" s="157" t="s">
        <v>6</v>
      </c>
      <c r="E38" s="158"/>
      <c r="F38" s="131"/>
      <c r="G38" s="729" t="s">
        <v>89</v>
      </c>
      <c r="H38" s="730"/>
      <c r="I38" s="174"/>
      <c r="J38" s="188" t="s">
        <v>90</v>
      </c>
      <c r="K38" s="182">
        <v>1</v>
      </c>
      <c r="L38" s="182">
        <v>1</v>
      </c>
      <c r="M38" s="182">
        <v>1</v>
      </c>
      <c r="N38" s="182">
        <v>1</v>
      </c>
      <c r="O38" s="182">
        <v>1</v>
      </c>
      <c r="P38" s="182">
        <v>1</v>
      </c>
      <c r="Q38" s="182">
        <v>1</v>
      </c>
      <c r="R38" s="187">
        <v>1</v>
      </c>
    </row>
    <row r="39" spans="1:18" ht="39" customHeight="1">
      <c r="A39" s="205">
        <v>5</v>
      </c>
      <c r="B39" s="159" t="s">
        <v>67</v>
      </c>
      <c r="C39" s="159" t="s">
        <v>6</v>
      </c>
      <c r="D39" s="159" t="s">
        <v>6</v>
      </c>
      <c r="E39" s="160"/>
      <c r="F39" s="161"/>
      <c r="G39" s="179"/>
      <c r="H39" s="178" t="s">
        <v>91</v>
      </c>
      <c r="I39" s="174"/>
      <c r="J39" s="175" t="s">
        <v>218</v>
      </c>
      <c r="K39" s="176"/>
      <c r="L39" s="176" t="s">
        <v>420</v>
      </c>
      <c r="M39" s="176" t="s">
        <v>420</v>
      </c>
      <c r="N39" s="176" t="s">
        <v>420</v>
      </c>
      <c r="O39" s="177">
        <v>1</v>
      </c>
      <c r="P39" s="176" t="s">
        <v>421</v>
      </c>
      <c r="Q39" s="180" t="s">
        <v>421</v>
      </c>
      <c r="R39" s="183">
        <v>1</v>
      </c>
    </row>
    <row r="40" spans="1:18" ht="14.25" customHeight="1">
      <c r="A40" s="205"/>
      <c r="B40" s="159"/>
      <c r="C40" s="159"/>
      <c r="D40" s="159"/>
      <c r="E40" s="160"/>
      <c r="F40" s="131"/>
      <c r="G40" s="179"/>
      <c r="H40" s="178"/>
      <c r="I40" s="174"/>
      <c r="J40" s="175"/>
      <c r="K40" s="176"/>
      <c r="L40" s="176"/>
      <c r="M40" s="176"/>
      <c r="N40" s="176"/>
      <c r="O40" s="177"/>
      <c r="P40" s="176"/>
      <c r="Q40" s="180"/>
      <c r="R40" s="183"/>
    </row>
    <row r="41" spans="1:18" ht="39" customHeight="1">
      <c r="A41" s="206" t="s">
        <v>56</v>
      </c>
      <c r="B41" s="157" t="s">
        <v>67</v>
      </c>
      <c r="C41" s="157" t="s">
        <v>6</v>
      </c>
      <c r="D41" s="157" t="s">
        <v>6</v>
      </c>
      <c r="E41" s="158"/>
      <c r="F41" s="131"/>
      <c r="G41" s="729" t="s">
        <v>92</v>
      </c>
      <c r="H41" s="730"/>
      <c r="I41" s="174"/>
      <c r="J41" s="188" t="s">
        <v>93</v>
      </c>
      <c r="K41" s="182">
        <v>1</v>
      </c>
      <c r="L41" s="182">
        <v>1</v>
      </c>
      <c r="M41" s="182">
        <v>1</v>
      </c>
      <c r="N41" s="182">
        <v>1</v>
      </c>
      <c r="O41" s="182">
        <v>0.5</v>
      </c>
      <c r="P41" s="182">
        <v>1</v>
      </c>
      <c r="Q41" s="182">
        <v>1</v>
      </c>
      <c r="R41" s="187">
        <v>1</v>
      </c>
    </row>
    <row r="42" spans="1:18" ht="39" customHeight="1">
      <c r="A42" s="205">
        <v>5</v>
      </c>
      <c r="B42" s="159" t="s">
        <v>67</v>
      </c>
      <c r="C42" s="159" t="s">
        <v>6</v>
      </c>
      <c r="D42" s="159" t="s">
        <v>6</v>
      </c>
      <c r="E42" s="160"/>
      <c r="F42" s="161"/>
      <c r="G42" s="179"/>
      <c r="H42" s="178" t="s">
        <v>94</v>
      </c>
      <c r="I42" s="174"/>
      <c r="J42" s="175" t="s">
        <v>219</v>
      </c>
      <c r="K42" s="176"/>
      <c r="L42" s="176" t="s">
        <v>313</v>
      </c>
      <c r="M42" s="177" t="s">
        <v>142</v>
      </c>
      <c r="N42" s="176" t="s">
        <v>222</v>
      </c>
      <c r="O42" s="177">
        <v>0.5</v>
      </c>
      <c r="P42" s="176" t="s">
        <v>419</v>
      </c>
      <c r="Q42" s="180" t="s">
        <v>419</v>
      </c>
      <c r="R42" s="183">
        <v>1</v>
      </c>
    </row>
    <row r="43" spans="1:18" ht="10.5" customHeight="1">
      <c r="A43" s="205"/>
      <c r="B43" s="159"/>
      <c r="C43" s="159"/>
      <c r="D43" s="159"/>
      <c r="E43" s="160"/>
      <c r="F43" s="131"/>
      <c r="G43" s="179"/>
      <c r="H43" s="178"/>
      <c r="I43" s="174"/>
      <c r="J43" s="175"/>
      <c r="K43" s="176"/>
      <c r="L43" s="176"/>
      <c r="M43" s="176"/>
      <c r="N43" s="176"/>
      <c r="O43" s="177"/>
      <c r="P43" s="176"/>
      <c r="Q43" s="180"/>
      <c r="R43" s="183"/>
    </row>
    <row r="44" spans="1:18" ht="39" customHeight="1">
      <c r="A44" s="206" t="s">
        <v>56</v>
      </c>
      <c r="B44" s="157" t="s">
        <v>67</v>
      </c>
      <c r="C44" s="157" t="s">
        <v>6</v>
      </c>
      <c r="D44" s="157" t="s">
        <v>6</v>
      </c>
      <c r="E44" s="158"/>
      <c r="F44" s="131"/>
      <c r="G44" s="729" t="s">
        <v>95</v>
      </c>
      <c r="H44" s="730"/>
      <c r="I44" s="174"/>
      <c r="J44" s="523" t="s">
        <v>374</v>
      </c>
      <c r="K44" s="182">
        <v>1</v>
      </c>
      <c r="L44" s="182">
        <v>1</v>
      </c>
      <c r="M44" s="182">
        <v>1</v>
      </c>
      <c r="N44" s="182">
        <v>1</v>
      </c>
      <c r="O44" s="182">
        <v>1</v>
      </c>
      <c r="P44" s="182">
        <v>1</v>
      </c>
      <c r="Q44" s="182">
        <v>1</v>
      </c>
      <c r="R44" s="187">
        <v>1</v>
      </c>
    </row>
    <row r="45" spans="1:18" ht="39" customHeight="1">
      <c r="A45" s="206"/>
      <c r="B45" s="157"/>
      <c r="C45" s="157"/>
      <c r="D45" s="157"/>
      <c r="E45" s="158"/>
      <c r="F45" s="131"/>
      <c r="G45" s="536"/>
      <c r="H45" s="178" t="s">
        <v>45</v>
      </c>
      <c r="I45" s="174"/>
      <c r="J45" s="175" t="s">
        <v>223</v>
      </c>
      <c r="K45" s="176"/>
      <c r="L45" s="176" t="s">
        <v>224</v>
      </c>
      <c r="M45" s="176" t="s">
        <v>224</v>
      </c>
      <c r="N45" s="176" t="s">
        <v>224</v>
      </c>
      <c r="O45" s="177">
        <v>1</v>
      </c>
      <c r="P45" s="176" t="s">
        <v>224</v>
      </c>
      <c r="Q45" s="180" t="s">
        <v>224</v>
      </c>
      <c r="R45" s="183">
        <v>1</v>
      </c>
    </row>
    <row r="46" spans="1:18" ht="41.25" customHeight="1">
      <c r="A46" s="206"/>
      <c r="B46" s="157"/>
      <c r="C46" s="157"/>
      <c r="D46" s="157"/>
      <c r="E46" s="158"/>
      <c r="F46" s="131"/>
      <c r="G46" s="536"/>
      <c r="H46" s="178" t="s">
        <v>225</v>
      </c>
      <c r="I46" s="174"/>
      <c r="J46" s="175" t="s">
        <v>226</v>
      </c>
      <c r="K46" s="176"/>
      <c r="L46" s="176" t="s">
        <v>227</v>
      </c>
      <c r="M46" s="176" t="s">
        <v>227</v>
      </c>
      <c r="N46" s="176" t="s">
        <v>227</v>
      </c>
      <c r="O46" s="177">
        <v>1</v>
      </c>
      <c r="P46" s="176" t="s">
        <v>227</v>
      </c>
      <c r="Q46" s="180" t="s">
        <v>227</v>
      </c>
      <c r="R46" s="183">
        <v>1</v>
      </c>
    </row>
    <row r="47" spans="1:18" ht="39" customHeight="1">
      <c r="A47" s="205">
        <v>5</v>
      </c>
      <c r="B47" s="159" t="s">
        <v>67</v>
      </c>
      <c r="C47" s="159" t="s">
        <v>6</v>
      </c>
      <c r="D47" s="159" t="s">
        <v>6</v>
      </c>
      <c r="E47" s="160"/>
      <c r="F47" s="161"/>
      <c r="G47" s="179"/>
      <c r="H47" s="178" t="s">
        <v>96</v>
      </c>
      <c r="I47" s="174"/>
      <c r="J47" s="175" t="s">
        <v>220</v>
      </c>
      <c r="K47" s="176"/>
      <c r="L47" s="176" t="s">
        <v>221</v>
      </c>
      <c r="M47" s="176" t="s">
        <v>221</v>
      </c>
      <c r="N47" s="176" t="s">
        <v>221</v>
      </c>
      <c r="O47" s="177">
        <v>1</v>
      </c>
      <c r="P47" s="176" t="s">
        <v>221</v>
      </c>
      <c r="Q47" s="180" t="s">
        <v>221</v>
      </c>
      <c r="R47" s="183">
        <v>1</v>
      </c>
    </row>
    <row r="48" spans="1:18" ht="12.75" customHeight="1">
      <c r="A48" s="200"/>
      <c r="B48" s="130"/>
      <c r="C48" s="130"/>
      <c r="D48" s="130"/>
      <c r="E48" s="154"/>
      <c r="F48" s="131"/>
      <c r="G48" s="179"/>
      <c r="H48" s="179"/>
      <c r="I48" s="174"/>
      <c r="J48" s="208"/>
      <c r="K48" s="209"/>
      <c r="L48" s="209"/>
      <c r="M48" s="209"/>
      <c r="N48" s="209"/>
      <c r="O48" s="209"/>
      <c r="P48" s="209"/>
      <c r="Q48" s="210"/>
      <c r="R48" s="211"/>
    </row>
    <row r="49" spans="1:18" ht="15" customHeight="1">
      <c r="A49" s="201" t="s">
        <v>56</v>
      </c>
      <c r="B49" s="140" t="s">
        <v>67</v>
      </c>
      <c r="C49" s="140" t="s">
        <v>67</v>
      </c>
      <c r="D49" s="140" t="s">
        <v>6</v>
      </c>
      <c r="E49" s="155"/>
      <c r="F49" s="131"/>
      <c r="G49" s="212" t="s">
        <v>9</v>
      </c>
      <c r="H49" s="213"/>
      <c r="I49" s="723" t="s">
        <v>11</v>
      </c>
      <c r="J49" s="724"/>
      <c r="K49" s="214">
        <v>0.4</v>
      </c>
      <c r="L49" s="214">
        <v>0.2</v>
      </c>
      <c r="M49" s="214">
        <v>0.4</v>
      </c>
      <c r="N49" s="214" t="s">
        <v>124</v>
      </c>
      <c r="O49" s="214">
        <v>0.9</v>
      </c>
      <c r="P49" s="214">
        <v>0.6</v>
      </c>
      <c r="Q49" s="215">
        <v>0.6</v>
      </c>
      <c r="R49" s="216">
        <v>1</v>
      </c>
    </row>
    <row r="50" spans="1:18" ht="15" customHeight="1" thickBot="1">
      <c r="A50" s="541"/>
      <c r="B50" s="542"/>
      <c r="C50" s="542"/>
      <c r="D50" s="542"/>
      <c r="E50" s="543"/>
      <c r="F50" s="544"/>
      <c r="G50" s="545" t="s">
        <v>10</v>
      </c>
      <c r="H50" s="546"/>
      <c r="I50" s="721" t="s">
        <v>12</v>
      </c>
      <c r="J50" s="722"/>
      <c r="K50" s="547"/>
      <c r="L50" s="547"/>
      <c r="M50" s="547"/>
      <c r="N50" s="547"/>
      <c r="O50" s="547"/>
      <c r="P50" s="547"/>
      <c r="Q50" s="548"/>
      <c r="R50" s="549"/>
    </row>
    <row r="51" spans="1:18" ht="51.75" thickTop="1">
      <c r="A51" s="550" t="s">
        <v>56</v>
      </c>
      <c r="B51" s="551" t="s">
        <v>67</v>
      </c>
      <c r="C51" s="551" t="s">
        <v>67</v>
      </c>
      <c r="D51" s="551" t="s">
        <v>6</v>
      </c>
      <c r="E51" s="552"/>
      <c r="F51" s="553"/>
      <c r="G51" s="554"/>
      <c r="H51" s="555" t="s">
        <v>8</v>
      </c>
      <c r="I51" s="556"/>
      <c r="J51" s="555" t="s">
        <v>228</v>
      </c>
      <c r="K51" s="557"/>
      <c r="L51" s="557" t="s">
        <v>416</v>
      </c>
      <c r="M51" s="557" t="s">
        <v>417</v>
      </c>
      <c r="N51" s="557" t="s">
        <v>417</v>
      </c>
      <c r="O51" s="558">
        <v>1</v>
      </c>
      <c r="P51" s="557" t="s">
        <v>229</v>
      </c>
      <c r="Q51" s="557" t="s">
        <v>229</v>
      </c>
      <c r="R51" s="395">
        <v>1</v>
      </c>
    </row>
    <row r="52" spans="1:18" ht="56.25" customHeight="1">
      <c r="A52" s="385" t="s">
        <v>56</v>
      </c>
      <c r="B52" s="386" t="s">
        <v>67</v>
      </c>
      <c r="C52" s="386" t="s">
        <v>67</v>
      </c>
      <c r="D52" s="386" t="s">
        <v>6</v>
      </c>
      <c r="E52" s="387"/>
      <c r="F52" s="537"/>
      <c r="G52" s="389"/>
      <c r="H52" s="390" t="s">
        <v>13</v>
      </c>
      <c r="I52" s="391"/>
      <c r="J52" s="390" t="s">
        <v>231</v>
      </c>
      <c r="K52" s="538"/>
      <c r="L52" s="538" t="s">
        <v>232</v>
      </c>
      <c r="M52" s="538" t="s">
        <v>418</v>
      </c>
      <c r="N52" s="538" t="s">
        <v>418</v>
      </c>
      <c r="O52" s="539">
        <v>1</v>
      </c>
      <c r="P52" s="538" t="s">
        <v>232</v>
      </c>
      <c r="Q52" s="538" t="s">
        <v>232</v>
      </c>
      <c r="R52" s="540">
        <v>1</v>
      </c>
    </row>
    <row r="53" spans="1:18" ht="41.25" customHeight="1">
      <c r="A53" s="559" t="s">
        <v>56</v>
      </c>
      <c r="B53" s="560" t="s">
        <v>67</v>
      </c>
      <c r="C53" s="560" t="s">
        <v>67</v>
      </c>
      <c r="D53" s="560" t="s">
        <v>6</v>
      </c>
      <c r="E53" s="561"/>
      <c r="F53" s="562"/>
      <c r="G53" s="563"/>
      <c r="H53" s="350" t="s">
        <v>127</v>
      </c>
      <c r="I53" s="564"/>
      <c r="J53" s="350" t="s">
        <v>234</v>
      </c>
      <c r="K53" s="565"/>
      <c r="L53" s="565" t="s">
        <v>232</v>
      </c>
      <c r="M53" s="565" t="s">
        <v>232</v>
      </c>
      <c r="N53" s="565" t="s">
        <v>232</v>
      </c>
      <c r="O53" s="238">
        <v>1</v>
      </c>
      <c r="P53" s="565" t="s">
        <v>232</v>
      </c>
      <c r="Q53" s="565" t="s">
        <v>232</v>
      </c>
      <c r="R53" s="566">
        <v>1</v>
      </c>
    </row>
    <row r="54" spans="1:18" ht="54" customHeight="1">
      <c r="A54" s="205" t="s">
        <v>56</v>
      </c>
      <c r="B54" s="159" t="s">
        <v>67</v>
      </c>
      <c r="C54" s="159" t="s">
        <v>67</v>
      </c>
      <c r="D54" s="159" t="s">
        <v>6</v>
      </c>
      <c r="E54" s="160"/>
      <c r="F54" s="161"/>
      <c r="G54" s="173"/>
      <c r="H54" s="175" t="s">
        <v>97</v>
      </c>
      <c r="I54" s="217"/>
      <c r="J54" s="175" t="s">
        <v>235</v>
      </c>
      <c r="K54" s="396"/>
      <c r="L54" s="396" t="s">
        <v>232</v>
      </c>
      <c r="M54" s="396" t="s">
        <v>232</v>
      </c>
      <c r="N54" s="396" t="s">
        <v>232</v>
      </c>
      <c r="O54" s="393">
        <v>1</v>
      </c>
      <c r="P54" s="396" t="s">
        <v>232</v>
      </c>
      <c r="Q54" s="396" t="s">
        <v>232</v>
      </c>
      <c r="R54" s="397">
        <v>1</v>
      </c>
    </row>
    <row r="55" spans="1:18" ht="51">
      <c r="A55" s="205" t="s">
        <v>56</v>
      </c>
      <c r="B55" s="159" t="s">
        <v>67</v>
      </c>
      <c r="C55" s="159" t="s">
        <v>67</v>
      </c>
      <c r="D55" s="159" t="s">
        <v>6</v>
      </c>
      <c r="E55" s="160"/>
      <c r="F55" s="161"/>
      <c r="G55" s="173"/>
      <c r="H55" s="175" t="s">
        <v>375</v>
      </c>
      <c r="I55" s="217"/>
      <c r="J55" s="175" t="s">
        <v>236</v>
      </c>
      <c r="K55" s="347"/>
      <c r="L55" s="347" t="s">
        <v>237</v>
      </c>
      <c r="M55" s="347" t="s">
        <v>237</v>
      </c>
      <c r="N55" s="347" t="s">
        <v>237</v>
      </c>
      <c r="O55" s="177">
        <v>1</v>
      </c>
      <c r="P55" s="347" t="s">
        <v>237</v>
      </c>
      <c r="Q55" s="347" t="s">
        <v>237</v>
      </c>
      <c r="R55" s="218">
        <v>1</v>
      </c>
    </row>
    <row r="56" spans="1:18" s="3" customFormat="1" ht="38.25">
      <c r="A56" s="205" t="s">
        <v>56</v>
      </c>
      <c r="B56" s="159" t="s">
        <v>67</v>
      </c>
      <c r="C56" s="159" t="s">
        <v>67</v>
      </c>
      <c r="D56" s="159" t="s">
        <v>6</v>
      </c>
      <c r="E56" s="160"/>
      <c r="F56" s="161"/>
      <c r="G56" s="173"/>
      <c r="H56" s="175" t="s">
        <v>409</v>
      </c>
      <c r="I56" s="217"/>
      <c r="J56" s="175" t="s">
        <v>238</v>
      </c>
      <c r="K56" s="221"/>
      <c r="L56" s="221" t="s">
        <v>239</v>
      </c>
      <c r="M56" s="221" t="s">
        <v>239</v>
      </c>
      <c r="N56" s="221" t="s">
        <v>239</v>
      </c>
      <c r="O56" s="177">
        <v>1</v>
      </c>
      <c r="P56" s="221" t="s">
        <v>239</v>
      </c>
      <c r="Q56" s="221" t="s">
        <v>239</v>
      </c>
      <c r="R56" s="218">
        <v>1</v>
      </c>
    </row>
    <row r="57" spans="1:18" ht="42" customHeight="1">
      <c r="A57" s="205" t="s">
        <v>56</v>
      </c>
      <c r="B57" s="159" t="s">
        <v>67</v>
      </c>
      <c r="C57" s="159" t="s">
        <v>67</v>
      </c>
      <c r="D57" s="159" t="s">
        <v>6</v>
      </c>
      <c r="E57" s="160"/>
      <c r="F57" s="161"/>
      <c r="G57" s="173"/>
      <c r="H57" s="175" t="s">
        <v>99</v>
      </c>
      <c r="I57" s="217"/>
      <c r="J57" s="175" t="s">
        <v>240</v>
      </c>
      <c r="K57" s="219"/>
      <c r="L57" s="220" t="s">
        <v>47</v>
      </c>
      <c r="M57" s="220"/>
      <c r="N57" s="220"/>
      <c r="O57" s="177">
        <v>0</v>
      </c>
      <c r="P57" s="220"/>
      <c r="Q57" s="219"/>
      <c r="R57" s="218">
        <v>0</v>
      </c>
    </row>
    <row r="58" spans="1:18" ht="38.25">
      <c r="A58" s="205" t="s">
        <v>56</v>
      </c>
      <c r="B58" s="159" t="s">
        <v>67</v>
      </c>
      <c r="C58" s="159" t="s">
        <v>67</v>
      </c>
      <c r="D58" s="159" t="s">
        <v>6</v>
      </c>
      <c r="E58" s="160"/>
      <c r="F58" s="161"/>
      <c r="G58" s="173"/>
      <c r="H58" s="175" t="s">
        <v>100</v>
      </c>
      <c r="I58" s="217"/>
      <c r="J58" s="175" t="s">
        <v>241</v>
      </c>
      <c r="K58" s="347"/>
      <c r="L58" s="347" t="s">
        <v>155</v>
      </c>
      <c r="M58" s="347" t="s">
        <v>155</v>
      </c>
      <c r="N58" s="347" t="s">
        <v>155</v>
      </c>
      <c r="O58" s="177">
        <v>1</v>
      </c>
      <c r="P58" s="347" t="s">
        <v>155</v>
      </c>
      <c r="Q58" s="347" t="s">
        <v>155</v>
      </c>
      <c r="R58" s="218">
        <v>1</v>
      </c>
    </row>
    <row r="59" spans="1:18" ht="38.25">
      <c r="A59" s="205"/>
      <c r="B59" s="159"/>
      <c r="C59" s="159"/>
      <c r="D59" s="159"/>
      <c r="E59" s="160"/>
      <c r="F59" s="161"/>
      <c r="G59" s="173"/>
      <c r="H59" s="175" t="s">
        <v>376</v>
      </c>
      <c r="I59" s="217"/>
      <c r="J59" s="175" t="s">
        <v>273</v>
      </c>
      <c r="K59" s="346"/>
      <c r="L59" s="346" t="s">
        <v>414</v>
      </c>
      <c r="M59" s="346" t="s">
        <v>259</v>
      </c>
      <c r="N59" s="346" t="s">
        <v>259</v>
      </c>
      <c r="O59" s="177">
        <v>1</v>
      </c>
      <c r="P59" s="346" t="s">
        <v>415</v>
      </c>
      <c r="Q59" s="346" t="s">
        <v>415</v>
      </c>
      <c r="R59" s="218">
        <v>1</v>
      </c>
    </row>
    <row r="60" spans="1:18" ht="51">
      <c r="A60" s="205" t="s">
        <v>56</v>
      </c>
      <c r="B60" s="159" t="s">
        <v>67</v>
      </c>
      <c r="C60" s="159" t="s">
        <v>67</v>
      </c>
      <c r="D60" s="159" t="s">
        <v>6</v>
      </c>
      <c r="E60" s="160"/>
      <c r="F60" s="161"/>
      <c r="G60" s="173"/>
      <c r="H60" s="175" t="s">
        <v>377</v>
      </c>
      <c r="I60" s="217"/>
      <c r="J60" s="175" t="s">
        <v>265</v>
      </c>
      <c r="K60" s="346"/>
      <c r="L60" s="346" t="s">
        <v>276</v>
      </c>
      <c r="M60" s="346" t="s">
        <v>276</v>
      </c>
      <c r="N60" s="346" t="s">
        <v>276</v>
      </c>
      <c r="O60" s="177">
        <v>1</v>
      </c>
      <c r="P60" s="346" t="s">
        <v>276</v>
      </c>
      <c r="Q60" s="346" t="s">
        <v>276</v>
      </c>
      <c r="R60" s="218">
        <v>1</v>
      </c>
    </row>
    <row r="61" spans="1:18">
      <c r="A61" s="207"/>
      <c r="B61" s="141"/>
      <c r="C61" s="141"/>
      <c r="D61" s="141"/>
      <c r="E61" s="156"/>
      <c r="F61" s="143"/>
      <c r="G61" s="173"/>
      <c r="H61" s="173"/>
      <c r="I61" s="217"/>
      <c r="J61" s="208"/>
      <c r="K61" s="223"/>
      <c r="L61" s="223"/>
      <c r="M61" s="223"/>
      <c r="N61" s="223"/>
      <c r="O61" s="209"/>
      <c r="P61" s="223"/>
      <c r="Q61" s="223"/>
      <c r="R61" s="224"/>
    </row>
    <row r="62" spans="1:18" ht="33" customHeight="1">
      <c r="A62" s="206" t="s">
        <v>56</v>
      </c>
      <c r="B62" s="157" t="s">
        <v>67</v>
      </c>
      <c r="C62" s="157" t="s">
        <v>67</v>
      </c>
      <c r="D62" s="157" t="s">
        <v>6</v>
      </c>
      <c r="E62" s="189"/>
      <c r="F62" s="162"/>
      <c r="G62" s="729" t="s">
        <v>112</v>
      </c>
      <c r="H62" s="730"/>
      <c r="I62" s="723"/>
      <c r="J62" s="724"/>
      <c r="K62" s="225" t="s">
        <v>102</v>
      </c>
      <c r="L62" s="225" t="s">
        <v>103</v>
      </c>
      <c r="M62" s="225" t="s">
        <v>102</v>
      </c>
      <c r="N62" s="182" t="s">
        <v>125</v>
      </c>
      <c r="O62" s="182">
        <v>0.9</v>
      </c>
      <c r="P62" s="225" t="s">
        <v>101</v>
      </c>
      <c r="Q62" s="225" t="s">
        <v>101</v>
      </c>
      <c r="R62" s="226" t="s">
        <v>98</v>
      </c>
    </row>
    <row r="63" spans="1:18" ht="33" customHeight="1">
      <c r="A63" s="559" t="s">
        <v>56</v>
      </c>
      <c r="B63" s="560" t="s">
        <v>67</v>
      </c>
      <c r="C63" s="560" t="s">
        <v>67</v>
      </c>
      <c r="D63" s="560" t="s">
        <v>6</v>
      </c>
      <c r="E63" s="561"/>
      <c r="F63" s="570"/>
      <c r="G63" s="563"/>
      <c r="H63" s="350" t="s">
        <v>106</v>
      </c>
      <c r="I63" s="564"/>
      <c r="J63" s="350" t="s">
        <v>248</v>
      </c>
      <c r="K63" s="568"/>
      <c r="L63" s="568" t="s">
        <v>28</v>
      </c>
      <c r="M63" s="568" t="s">
        <v>28</v>
      </c>
      <c r="N63" s="568" t="s">
        <v>28</v>
      </c>
      <c r="O63" s="569">
        <v>1</v>
      </c>
      <c r="P63" s="568" t="s">
        <v>28</v>
      </c>
      <c r="Q63" s="568" t="s">
        <v>28</v>
      </c>
      <c r="R63" s="240">
        <v>1</v>
      </c>
    </row>
    <row r="64" spans="1:18" ht="53.25" customHeight="1">
      <c r="A64" s="205" t="s">
        <v>56</v>
      </c>
      <c r="B64" s="159" t="s">
        <v>67</v>
      </c>
      <c r="C64" s="159" t="s">
        <v>67</v>
      </c>
      <c r="D64" s="159" t="s">
        <v>6</v>
      </c>
      <c r="E64" s="160"/>
      <c r="F64" s="143"/>
      <c r="G64" s="173"/>
      <c r="H64" s="175" t="s">
        <v>107</v>
      </c>
      <c r="I64" s="217"/>
      <c r="J64" s="175" t="s">
        <v>249</v>
      </c>
      <c r="K64" s="346"/>
      <c r="L64" s="346" t="s">
        <v>246</v>
      </c>
      <c r="M64" s="346" t="s">
        <v>246</v>
      </c>
      <c r="N64" s="346" t="s">
        <v>246</v>
      </c>
      <c r="O64" s="177">
        <v>1</v>
      </c>
      <c r="P64" s="346" t="s">
        <v>246</v>
      </c>
      <c r="Q64" s="346" t="s">
        <v>246</v>
      </c>
      <c r="R64" s="183">
        <v>1</v>
      </c>
    </row>
    <row r="65" spans="1:18" ht="27" customHeight="1">
      <c r="A65" s="205" t="s">
        <v>56</v>
      </c>
      <c r="B65" s="159" t="s">
        <v>67</v>
      </c>
      <c r="C65" s="159" t="s">
        <v>67</v>
      </c>
      <c r="D65" s="159" t="s">
        <v>6</v>
      </c>
      <c r="E65" s="160"/>
      <c r="F65" s="143"/>
      <c r="G65" s="173"/>
      <c r="H65" s="175" t="s">
        <v>33</v>
      </c>
      <c r="I65" s="217"/>
      <c r="J65" s="175" t="s">
        <v>33</v>
      </c>
      <c r="K65" s="222"/>
      <c r="L65" s="222" t="s">
        <v>28</v>
      </c>
      <c r="M65" s="222" t="s">
        <v>28</v>
      </c>
      <c r="N65" s="222" t="s">
        <v>28</v>
      </c>
      <c r="O65" s="177">
        <v>1</v>
      </c>
      <c r="P65" s="222" t="s">
        <v>28</v>
      </c>
      <c r="Q65" s="222" t="s">
        <v>28</v>
      </c>
      <c r="R65" s="183">
        <v>1</v>
      </c>
    </row>
    <row r="66" spans="1:18" ht="27" customHeight="1">
      <c r="A66" s="205" t="s">
        <v>56</v>
      </c>
      <c r="B66" s="159" t="s">
        <v>67</v>
      </c>
      <c r="C66" s="159" t="s">
        <v>67</v>
      </c>
      <c r="D66" s="159" t="s">
        <v>6</v>
      </c>
      <c r="E66" s="160"/>
      <c r="F66" s="143"/>
      <c r="G66" s="173"/>
      <c r="H66" s="175" t="s">
        <v>108</v>
      </c>
      <c r="I66" s="217"/>
      <c r="J66" s="175" t="s">
        <v>250</v>
      </c>
      <c r="K66" s="222"/>
      <c r="L66" s="222" t="s">
        <v>28</v>
      </c>
      <c r="M66" s="222" t="s">
        <v>28</v>
      </c>
      <c r="N66" s="222" t="s">
        <v>28</v>
      </c>
      <c r="O66" s="177">
        <v>1</v>
      </c>
      <c r="P66" s="222" t="s">
        <v>28</v>
      </c>
      <c r="Q66" s="222" t="s">
        <v>28</v>
      </c>
      <c r="R66" s="183">
        <v>1</v>
      </c>
    </row>
    <row r="67" spans="1:18" ht="27" customHeight="1" thickBot="1">
      <c r="A67" s="818" t="s">
        <v>56</v>
      </c>
      <c r="B67" s="228" t="s">
        <v>67</v>
      </c>
      <c r="C67" s="228" t="s">
        <v>67</v>
      </c>
      <c r="D67" s="228" t="s">
        <v>6</v>
      </c>
      <c r="E67" s="229"/>
      <c r="F67" s="398"/>
      <c r="G67" s="230"/>
      <c r="H67" s="819" t="s">
        <v>109</v>
      </c>
      <c r="I67" s="232"/>
      <c r="J67" s="231" t="s">
        <v>251</v>
      </c>
      <c r="K67" s="820"/>
      <c r="L67" s="820" t="s">
        <v>28</v>
      </c>
      <c r="M67" s="820" t="s">
        <v>28</v>
      </c>
      <c r="N67" s="820" t="s">
        <v>28</v>
      </c>
      <c r="O67" s="399">
        <v>1</v>
      </c>
      <c r="P67" s="820" t="s">
        <v>28</v>
      </c>
      <c r="Q67" s="820" t="s">
        <v>28</v>
      </c>
      <c r="R67" s="821">
        <v>1</v>
      </c>
    </row>
    <row r="68" spans="1:18" ht="81" customHeight="1" thickTop="1">
      <c r="A68" s="822" t="s">
        <v>56</v>
      </c>
      <c r="B68" s="823" t="s">
        <v>67</v>
      </c>
      <c r="C68" s="823" t="s">
        <v>67</v>
      </c>
      <c r="D68" s="823" t="s">
        <v>6</v>
      </c>
      <c r="E68" s="824"/>
      <c r="F68" s="825"/>
      <c r="G68" s="826"/>
      <c r="H68" s="658" t="s">
        <v>110</v>
      </c>
      <c r="I68" s="827"/>
      <c r="J68" s="658" t="s">
        <v>252</v>
      </c>
      <c r="K68" s="828"/>
      <c r="L68" s="828" t="s">
        <v>253</v>
      </c>
      <c r="M68" s="828" t="s">
        <v>259</v>
      </c>
      <c r="N68" s="828" t="s">
        <v>259</v>
      </c>
      <c r="O68" s="829">
        <v>1</v>
      </c>
      <c r="P68" s="828" t="s">
        <v>260</v>
      </c>
      <c r="Q68" s="828" t="s">
        <v>260</v>
      </c>
      <c r="R68" s="830">
        <v>1</v>
      </c>
    </row>
    <row r="69" spans="1:18" ht="34.5" customHeight="1">
      <c r="A69" s="205" t="s">
        <v>56</v>
      </c>
      <c r="B69" s="159" t="s">
        <v>67</v>
      </c>
      <c r="C69" s="159" t="s">
        <v>67</v>
      </c>
      <c r="D69" s="159" t="s">
        <v>6</v>
      </c>
      <c r="E69" s="160"/>
      <c r="F69" s="143"/>
      <c r="G69" s="173"/>
      <c r="H69" s="175" t="s">
        <v>111</v>
      </c>
      <c r="I69" s="217"/>
      <c r="J69" s="175" t="s">
        <v>254</v>
      </c>
      <c r="K69" s="222"/>
      <c r="L69" s="222" t="s">
        <v>28</v>
      </c>
      <c r="M69" s="222" t="s">
        <v>28</v>
      </c>
      <c r="N69" s="222" t="s">
        <v>28</v>
      </c>
      <c r="O69" s="177">
        <v>1</v>
      </c>
      <c r="P69" s="222" t="s">
        <v>28</v>
      </c>
      <c r="Q69" s="222" t="s">
        <v>28</v>
      </c>
      <c r="R69" s="183">
        <v>1</v>
      </c>
    </row>
    <row r="70" spans="1:18" ht="34.5" customHeight="1">
      <c r="A70" s="205"/>
      <c r="B70" s="159"/>
      <c r="C70" s="159"/>
      <c r="D70" s="159"/>
      <c r="E70" s="160"/>
      <c r="F70" s="143"/>
      <c r="G70" s="173"/>
      <c r="H70" s="175" t="s">
        <v>378</v>
      </c>
      <c r="I70" s="217"/>
      <c r="J70" s="350" t="s">
        <v>263</v>
      </c>
      <c r="K70" s="568"/>
      <c r="L70" s="568" t="s">
        <v>28</v>
      </c>
      <c r="M70" s="568" t="s">
        <v>28</v>
      </c>
      <c r="N70" s="568">
        <v>0</v>
      </c>
      <c r="O70" s="238">
        <v>0</v>
      </c>
      <c r="P70" s="568" t="s">
        <v>28</v>
      </c>
      <c r="Q70" s="568" t="s">
        <v>28</v>
      </c>
      <c r="R70" s="240">
        <v>1</v>
      </c>
    </row>
    <row r="71" spans="1:18" ht="66" customHeight="1">
      <c r="A71" s="205" t="s">
        <v>56</v>
      </c>
      <c r="B71" s="159" t="s">
        <v>67</v>
      </c>
      <c r="C71" s="159" t="s">
        <v>67</v>
      </c>
      <c r="D71" s="159" t="s">
        <v>6</v>
      </c>
      <c r="E71" s="160"/>
      <c r="F71" s="142"/>
      <c r="G71" s="173"/>
      <c r="H71" s="175" t="s">
        <v>104</v>
      </c>
      <c r="I71" s="217"/>
      <c r="J71" s="175" t="s">
        <v>245</v>
      </c>
      <c r="K71" s="346"/>
      <c r="L71" s="346" t="s">
        <v>246</v>
      </c>
      <c r="M71" s="346" t="s">
        <v>246</v>
      </c>
      <c r="N71" s="346" t="s">
        <v>246</v>
      </c>
      <c r="O71" s="177">
        <v>1</v>
      </c>
      <c r="P71" s="346" t="s">
        <v>246</v>
      </c>
      <c r="Q71" s="346" t="s">
        <v>246</v>
      </c>
      <c r="R71" s="218">
        <v>1</v>
      </c>
    </row>
    <row r="72" spans="1:18" ht="25.5">
      <c r="A72" s="559" t="s">
        <v>56</v>
      </c>
      <c r="B72" s="560" t="s">
        <v>67</v>
      </c>
      <c r="C72" s="560" t="s">
        <v>67</v>
      </c>
      <c r="D72" s="560" t="s">
        <v>6</v>
      </c>
      <c r="E72" s="561"/>
      <c r="F72" s="567"/>
      <c r="G72" s="563"/>
      <c r="H72" s="350" t="s">
        <v>105</v>
      </c>
      <c r="I72" s="564"/>
      <c r="J72" s="350" t="s">
        <v>247</v>
      </c>
      <c r="K72" s="568"/>
      <c r="L72" s="568" t="s">
        <v>28</v>
      </c>
      <c r="M72" s="568" t="s">
        <v>28</v>
      </c>
      <c r="N72" s="568" t="s">
        <v>28</v>
      </c>
      <c r="O72" s="569">
        <v>1</v>
      </c>
      <c r="P72" s="568" t="s">
        <v>28</v>
      </c>
      <c r="Q72" s="568" t="s">
        <v>28</v>
      </c>
      <c r="R72" s="240">
        <v>1</v>
      </c>
    </row>
    <row r="73" spans="1:18">
      <c r="A73" s="207"/>
      <c r="B73" s="141"/>
      <c r="C73" s="141"/>
      <c r="D73" s="141"/>
      <c r="E73" s="156"/>
      <c r="F73" s="143"/>
      <c r="G73" s="173"/>
      <c r="H73" s="208"/>
      <c r="I73" s="217"/>
      <c r="J73" s="208"/>
      <c r="K73" s="223"/>
      <c r="L73" s="223"/>
      <c r="M73" s="223"/>
      <c r="N73" s="223"/>
      <c r="O73" s="223"/>
      <c r="P73" s="223"/>
      <c r="Q73" s="223"/>
      <c r="R73" s="227"/>
    </row>
    <row r="74" spans="1:18" ht="26.25" customHeight="1">
      <c r="A74" s="206" t="s">
        <v>56</v>
      </c>
      <c r="B74" s="157" t="s">
        <v>67</v>
      </c>
      <c r="C74" s="157" t="s">
        <v>67</v>
      </c>
      <c r="D74" s="157" t="s">
        <v>6</v>
      </c>
      <c r="E74" s="189"/>
      <c r="F74" s="162"/>
      <c r="G74" s="729" t="s">
        <v>113</v>
      </c>
      <c r="H74" s="730"/>
      <c r="I74" s="723"/>
      <c r="J74" s="724"/>
      <c r="K74" s="225" t="s">
        <v>102</v>
      </c>
      <c r="L74" s="225" t="s">
        <v>103</v>
      </c>
      <c r="M74" s="225" t="s">
        <v>102</v>
      </c>
      <c r="N74" s="182" t="s">
        <v>126</v>
      </c>
      <c r="O74" s="182">
        <v>1</v>
      </c>
      <c r="P74" s="225" t="s">
        <v>101</v>
      </c>
      <c r="Q74" s="225" t="s">
        <v>101</v>
      </c>
      <c r="R74" s="226" t="s">
        <v>98</v>
      </c>
    </row>
    <row r="75" spans="1:18" ht="52.5" customHeight="1">
      <c r="A75" s="385" t="s">
        <v>56</v>
      </c>
      <c r="B75" s="386" t="s">
        <v>67</v>
      </c>
      <c r="C75" s="386" t="s">
        <v>67</v>
      </c>
      <c r="D75" s="386" t="s">
        <v>6</v>
      </c>
      <c r="E75" s="387"/>
      <c r="F75" s="388"/>
      <c r="G75" s="389"/>
      <c r="H75" s="390" t="s">
        <v>379</v>
      </c>
      <c r="I75" s="391"/>
      <c r="J75" s="390" t="s">
        <v>255</v>
      </c>
      <c r="K75" s="392"/>
      <c r="L75" s="392" t="s">
        <v>256</v>
      </c>
      <c r="M75" s="392" t="s">
        <v>257</v>
      </c>
      <c r="N75" s="392" t="s">
        <v>257</v>
      </c>
      <c r="O75" s="393">
        <v>1</v>
      </c>
      <c r="P75" s="392" t="s">
        <v>257</v>
      </c>
      <c r="Q75" s="392" t="s">
        <v>257</v>
      </c>
      <c r="R75" s="394">
        <v>1</v>
      </c>
    </row>
    <row r="76" spans="1:18" ht="45.75" customHeight="1">
      <c r="A76" s="205" t="s">
        <v>56</v>
      </c>
      <c r="B76" s="159" t="s">
        <v>67</v>
      </c>
      <c r="C76" s="159" t="s">
        <v>67</v>
      </c>
      <c r="D76" s="159" t="s">
        <v>6</v>
      </c>
      <c r="E76" s="160"/>
      <c r="F76" s="142"/>
      <c r="G76" s="173"/>
      <c r="H76" s="175" t="s">
        <v>120</v>
      </c>
      <c r="I76" s="217"/>
      <c r="J76" s="175" t="s">
        <v>271</v>
      </c>
      <c r="K76" s="222"/>
      <c r="L76" s="222" t="s">
        <v>46</v>
      </c>
      <c r="M76" s="222" t="s">
        <v>30</v>
      </c>
      <c r="N76" s="222" t="s">
        <v>428</v>
      </c>
      <c r="O76" s="177">
        <v>1</v>
      </c>
      <c r="P76" s="222" t="s">
        <v>30</v>
      </c>
      <c r="Q76" s="222" t="s">
        <v>30</v>
      </c>
      <c r="R76" s="218">
        <v>1</v>
      </c>
    </row>
    <row r="77" spans="1:18" ht="38.25">
      <c r="A77" s="559" t="s">
        <v>56</v>
      </c>
      <c r="B77" s="560" t="s">
        <v>67</v>
      </c>
      <c r="C77" s="560" t="s">
        <v>67</v>
      </c>
      <c r="D77" s="560" t="s">
        <v>6</v>
      </c>
      <c r="E77" s="561"/>
      <c r="F77" s="570"/>
      <c r="G77" s="563"/>
      <c r="H77" s="350" t="s">
        <v>114</v>
      </c>
      <c r="I77" s="564"/>
      <c r="J77" s="350" t="s">
        <v>258</v>
      </c>
      <c r="K77" s="568"/>
      <c r="L77" s="568" t="s">
        <v>28</v>
      </c>
      <c r="M77" s="568" t="s">
        <v>28</v>
      </c>
      <c r="N77" s="568" t="s">
        <v>28</v>
      </c>
      <c r="O77" s="238">
        <v>1</v>
      </c>
      <c r="P77" s="568" t="s">
        <v>63</v>
      </c>
      <c r="Q77" s="568" t="s">
        <v>63</v>
      </c>
      <c r="R77" s="566">
        <v>1</v>
      </c>
    </row>
    <row r="78" spans="1:18" ht="48" customHeight="1">
      <c r="A78" s="205" t="s">
        <v>56</v>
      </c>
      <c r="B78" s="159" t="s">
        <v>67</v>
      </c>
      <c r="C78" s="159" t="s">
        <v>67</v>
      </c>
      <c r="D78" s="159" t="s">
        <v>6</v>
      </c>
      <c r="E78" s="160"/>
      <c r="F78" s="142"/>
      <c r="G78" s="173"/>
      <c r="H78" s="175" t="s">
        <v>115</v>
      </c>
      <c r="I78" s="217"/>
      <c r="J78" s="175" t="s">
        <v>264</v>
      </c>
      <c r="K78" s="222"/>
      <c r="L78" s="222" t="s">
        <v>47</v>
      </c>
      <c r="M78" s="222" t="s">
        <v>47</v>
      </c>
      <c r="N78" s="222" t="s">
        <v>47</v>
      </c>
      <c r="O78" s="177">
        <v>1</v>
      </c>
      <c r="P78" s="222" t="s">
        <v>47</v>
      </c>
      <c r="Q78" s="222" t="s">
        <v>47</v>
      </c>
      <c r="R78" s="218">
        <v>1</v>
      </c>
    </row>
    <row r="79" spans="1:18" ht="48" customHeight="1">
      <c r="A79" s="205"/>
      <c r="B79" s="159"/>
      <c r="C79" s="159"/>
      <c r="D79" s="159"/>
      <c r="E79" s="160"/>
      <c r="F79" s="142"/>
      <c r="G79" s="173"/>
      <c r="H79" s="175" t="s">
        <v>380</v>
      </c>
      <c r="I79" s="217"/>
      <c r="J79" s="175" t="s">
        <v>381</v>
      </c>
      <c r="K79" s="222"/>
      <c r="L79" s="222" t="s">
        <v>28</v>
      </c>
      <c r="M79" s="222" t="s">
        <v>28</v>
      </c>
      <c r="N79" s="222" t="s">
        <v>28</v>
      </c>
      <c r="O79" s="177">
        <v>1</v>
      </c>
      <c r="P79" s="222" t="s">
        <v>28</v>
      </c>
      <c r="Q79" s="222" t="s">
        <v>28</v>
      </c>
      <c r="R79" s="218">
        <v>1</v>
      </c>
    </row>
    <row r="80" spans="1:18" ht="48" customHeight="1">
      <c r="A80" s="205" t="s">
        <v>56</v>
      </c>
      <c r="B80" s="159" t="s">
        <v>67</v>
      </c>
      <c r="C80" s="159" t="s">
        <v>67</v>
      </c>
      <c r="D80" s="159" t="s">
        <v>6</v>
      </c>
      <c r="E80" s="160"/>
      <c r="F80" s="142"/>
      <c r="G80" s="173"/>
      <c r="H80" s="175" t="s">
        <v>116</v>
      </c>
      <c r="I80" s="217"/>
      <c r="J80" s="175" t="s">
        <v>266</v>
      </c>
      <c r="K80" s="222"/>
      <c r="L80" s="222" t="s">
        <v>267</v>
      </c>
      <c r="M80" s="222" t="s">
        <v>267</v>
      </c>
      <c r="N80" s="222" t="s">
        <v>267</v>
      </c>
      <c r="O80" s="177">
        <v>1</v>
      </c>
      <c r="P80" s="222" t="s">
        <v>268</v>
      </c>
      <c r="Q80" s="222" t="s">
        <v>268</v>
      </c>
      <c r="R80" s="218">
        <v>1</v>
      </c>
    </row>
    <row r="81" spans="1:20" ht="52.5" customHeight="1">
      <c r="A81" s="205" t="s">
        <v>56</v>
      </c>
      <c r="B81" s="159" t="s">
        <v>67</v>
      </c>
      <c r="C81" s="159" t="s">
        <v>67</v>
      </c>
      <c r="D81" s="159" t="s">
        <v>6</v>
      </c>
      <c r="E81" s="160"/>
      <c r="F81" s="142"/>
      <c r="G81" s="173"/>
      <c r="H81" s="175" t="s">
        <v>117</v>
      </c>
      <c r="I81" s="217"/>
      <c r="J81" s="175" t="s">
        <v>269</v>
      </c>
      <c r="K81" s="222"/>
      <c r="L81" s="222" t="s">
        <v>28</v>
      </c>
      <c r="M81" s="222" t="s">
        <v>28</v>
      </c>
      <c r="N81" s="222" t="s">
        <v>28</v>
      </c>
      <c r="O81" s="177">
        <v>1</v>
      </c>
      <c r="P81" s="222" t="s">
        <v>28</v>
      </c>
      <c r="Q81" s="222" t="s">
        <v>28</v>
      </c>
      <c r="R81" s="218">
        <v>1</v>
      </c>
    </row>
    <row r="82" spans="1:20" ht="60.75" customHeight="1" thickBot="1">
      <c r="A82" s="831" t="s">
        <v>56</v>
      </c>
      <c r="B82" s="832" t="s">
        <v>67</v>
      </c>
      <c r="C82" s="832" t="s">
        <v>67</v>
      </c>
      <c r="D82" s="832" t="s">
        <v>6</v>
      </c>
      <c r="E82" s="833"/>
      <c r="F82" s="834"/>
      <c r="G82" s="835"/>
      <c r="H82" s="699" t="s">
        <v>118</v>
      </c>
      <c r="I82" s="836"/>
      <c r="J82" s="699" t="s">
        <v>270</v>
      </c>
      <c r="K82" s="837"/>
      <c r="L82" s="837" t="s">
        <v>28</v>
      </c>
      <c r="M82" s="837" t="s">
        <v>28</v>
      </c>
      <c r="N82" s="837" t="s">
        <v>28</v>
      </c>
      <c r="O82" s="838">
        <v>1</v>
      </c>
      <c r="P82" s="839" t="s">
        <v>246</v>
      </c>
      <c r="Q82" s="839" t="s">
        <v>246</v>
      </c>
      <c r="R82" s="840">
        <v>1</v>
      </c>
    </row>
    <row r="83" spans="1:20" ht="79.5" customHeight="1" thickTop="1">
      <c r="A83" s="822" t="s">
        <v>56</v>
      </c>
      <c r="B83" s="823" t="s">
        <v>67</v>
      </c>
      <c r="C83" s="823" t="s">
        <v>67</v>
      </c>
      <c r="D83" s="823" t="s">
        <v>6</v>
      </c>
      <c r="E83" s="824"/>
      <c r="F83" s="841"/>
      <c r="G83" s="826"/>
      <c r="H83" s="658" t="s">
        <v>119</v>
      </c>
      <c r="I83" s="827"/>
      <c r="J83" s="658" t="s">
        <v>272</v>
      </c>
      <c r="K83" s="842"/>
      <c r="L83" s="842" t="s">
        <v>28</v>
      </c>
      <c r="M83" s="842" t="s">
        <v>28</v>
      </c>
      <c r="N83" s="842" t="s">
        <v>28</v>
      </c>
      <c r="O83" s="829">
        <v>1</v>
      </c>
      <c r="P83" s="828" t="s">
        <v>246</v>
      </c>
      <c r="Q83" s="828" t="s">
        <v>246</v>
      </c>
      <c r="R83" s="843">
        <v>1</v>
      </c>
    </row>
    <row r="84" spans="1:20" ht="28.5" customHeight="1">
      <c r="A84" s="206" t="s">
        <v>56</v>
      </c>
      <c r="B84" s="157" t="s">
        <v>67</v>
      </c>
      <c r="C84" s="157" t="s">
        <v>67</v>
      </c>
      <c r="D84" s="157" t="s">
        <v>6</v>
      </c>
      <c r="E84" s="189"/>
      <c r="F84" s="162"/>
      <c r="G84" s="729" t="s">
        <v>113</v>
      </c>
      <c r="H84" s="730"/>
      <c r="I84" s="723"/>
      <c r="J84" s="724"/>
      <c r="K84" s="225" t="s">
        <v>102</v>
      </c>
      <c r="L84" s="225" t="s">
        <v>103</v>
      </c>
      <c r="M84" s="225" t="s">
        <v>102</v>
      </c>
      <c r="N84" s="225" t="s">
        <v>102</v>
      </c>
      <c r="O84" s="817" t="s">
        <v>98</v>
      </c>
      <c r="P84" s="225" t="s">
        <v>101</v>
      </c>
      <c r="Q84" s="225" t="s">
        <v>101</v>
      </c>
      <c r="R84" s="226" t="s">
        <v>98</v>
      </c>
    </row>
    <row r="85" spans="1:20" ht="38.25">
      <c r="A85" s="205" t="s">
        <v>56</v>
      </c>
      <c r="B85" s="159" t="s">
        <v>67</v>
      </c>
      <c r="C85" s="159" t="s">
        <v>67</v>
      </c>
      <c r="D85" s="159" t="s">
        <v>6</v>
      </c>
      <c r="E85" s="160"/>
      <c r="F85" s="142"/>
      <c r="G85" s="173"/>
      <c r="H85" s="175" t="s">
        <v>122</v>
      </c>
      <c r="I85" s="217"/>
      <c r="J85" s="175" t="s">
        <v>274</v>
      </c>
      <c r="K85" s="346"/>
      <c r="L85" s="346" t="s">
        <v>275</v>
      </c>
      <c r="M85" s="346" t="s">
        <v>275</v>
      </c>
      <c r="N85" s="346" t="s">
        <v>275</v>
      </c>
      <c r="O85" s="177">
        <v>1</v>
      </c>
      <c r="P85" s="346" t="s">
        <v>275</v>
      </c>
      <c r="Q85" s="346" t="s">
        <v>275</v>
      </c>
      <c r="R85" s="218">
        <v>1</v>
      </c>
    </row>
    <row r="86" spans="1:20">
      <c r="A86" s="205"/>
      <c r="B86" s="159"/>
      <c r="C86" s="159"/>
      <c r="D86" s="159"/>
      <c r="E86" s="160"/>
      <c r="F86" s="142"/>
      <c r="G86" s="173"/>
      <c r="H86" s="175"/>
      <c r="I86" s="217"/>
      <c r="J86" s="175"/>
      <c r="K86" s="222"/>
      <c r="L86" s="222"/>
      <c r="M86" s="222"/>
      <c r="N86" s="222"/>
      <c r="O86" s="177"/>
      <c r="P86" s="222"/>
      <c r="Q86" s="222"/>
      <c r="R86" s="218"/>
    </row>
    <row r="87" spans="1:20" ht="27.75" customHeight="1">
      <c r="A87" s="205"/>
      <c r="B87" s="159"/>
      <c r="C87" s="159"/>
      <c r="D87" s="159"/>
      <c r="E87" s="160"/>
      <c r="F87" s="142"/>
      <c r="G87" s="729" t="s">
        <v>410</v>
      </c>
      <c r="H87" s="730"/>
      <c r="I87" s="217"/>
      <c r="J87" s="175"/>
      <c r="K87" s="222"/>
      <c r="L87" s="222"/>
      <c r="M87" s="222"/>
      <c r="N87" s="222"/>
      <c r="O87" s="177"/>
      <c r="P87" s="222"/>
      <c r="Q87" s="222"/>
      <c r="R87" s="218"/>
    </row>
    <row r="88" spans="1:20" ht="51">
      <c r="A88" s="205" t="s">
        <v>56</v>
      </c>
      <c r="B88" s="159" t="s">
        <v>67</v>
      </c>
      <c r="C88" s="159" t="s">
        <v>67</v>
      </c>
      <c r="D88" s="159" t="s">
        <v>6</v>
      </c>
      <c r="E88" s="160"/>
      <c r="F88" s="142"/>
      <c r="G88" s="173"/>
      <c r="H88" s="175" t="s">
        <v>411</v>
      </c>
      <c r="I88" s="217"/>
      <c r="J88" s="175" t="s">
        <v>412</v>
      </c>
      <c r="K88" s="346"/>
      <c r="L88" s="346" t="s">
        <v>413</v>
      </c>
      <c r="M88" s="346" t="s">
        <v>413</v>
      </c>
      <c r="N88" s="346" t="s">
        <v>413</v>
      </c>
      <c r="O88" s="177">
        <v>1</v>
      </c>
      <c r="P88" s="346" t="s">
        <v>413</v>
      </c>
      <c r="Q88" s="346" t="s">
        <v>413</v>
      </c>
      <c r="R88" s="218">
        <v>1</v>
      </c>
    </row>
    <row r="89" spans="1:20" ht="15.75" thickBot="1">
      <c r="A89" s="627"/>
      <c r="B89" s="628"/>
      <c r="C89" s="628"/>
      <c r="D89" s="628"/>
      <c r="E89" s="629"/>
      <c r="F89" s="630"/>
      <c r="G89" s="631"/>
      <c r="H89" s="632"/>
      <c r="I89" s="633"/>
      <c r="J89" s="632"/>
      <c r="K89" s="634"/>
      <c r="L89" s="634"/>
      <c r="M89" s="634"/>
      <c r="N89" s="634"/>
      <c r="O89" s="634"/>
      <c r="P89" s="634"/>
      <c r="Q89" s="634"/>
      <c r="R89" s="635"/>
    </row>
    <row r="90" spans="1:20" ht="15.75" thickTop="1"/>
    <row r="93" spans="1:20">
      <c r="K93" s="733"/>
      <c r="L93" s="733"/>
      <c r="M93" s="733"/>
      <c r="N93" s="733"/>
      <c r="O93" s="733"/>
      <c r="P93" s="733"/>
      <c r="Q93" s="733"/>
      <c r="R93" s="733"/>
      <c r="S93" s="733"/>
      <c r="T93" s="733"/>
    </row>
    <row r="94" spans="1:20">
      <c r="K94" s="734"/>
      <c r="L94" s="734"/>
      <c r="M94" s="734"/>
      <c r="N94" s="734"/>
      <c r="O94" s="734"/>
      <c r="P94" s="734"/>
      <c r="Q94" s="734"/>
      <c r="R94" s="734"/>
      <c r="S94" s="734"/>
      <c r="T94" s="734"/>
    </row>
    <row r="95" spans="1:20">
      <c r="K95" s="734"/>
      <c r="L95" s="734"/>
      <c r="M95" s="734"/>
      <c r="N95" s="734"/>
      <c r="O95" s="734"/>
      <c r="P95" s="734"/>
      <c r="Q95" s="734"/>
      <c r="R95" s="734"/>
      <c r="S95" s="734"/>
      <c r="T95" s="734"/>
    </row>
    <row r="96" spans="1:20">
      <c r="K96" s="734"/>
      <c r="L96" s="734"/>
      <c r="M96" s="734"/>
      <c r="N96" s="734"/>
      <c r="O96" s="734"/>
      <c r="P96" s="734"/>
      <c r="Q96" s="734"/>
      <c r="R96" s="734"/>
      <c r="S96" s="734"/>
      <c r="T96" s="734"/>
    </row>
    <row r="97" spans="11:20">
      <c r="K97" s="734"/>
      <c r="L97" s="734"/>
      <c r="M97" s="734"/>
      <c r="N97" s="734"/>
      <c r="O97" s="734"/>
      <c r="P97" s="734"/>
      <c r="Q97" s="734"/>
      <c r="R97" s="734"/>
      <c r="S97" s="734"/>
      <c r="T97" s="734"/>
    </row>
    <row r="98" spans="11:20">
      <c r="K98" s="734"/>
      <c r="L98" s="734"/>
      <c r="M98" s="734"/>
      <c r="N98" s="734"/>
      <c r="O98" s="734"/>
      <c r="P98" s="734"/>
      <c r="Q98" s="734"/>
      <c r="R98" s="734"/>
      <c r="S98" s="734"/>
      <c r="T98" s="734"/>
    </row>
    <row r="99" spans="11:20">
      <c r="K99" s="733"/>
      <c r="L99" s="733"/>
      <c r="M99" s="733"/>
      <c r="N99" s="733"/>
      <c r="O99" s="733"/>
      <c r="P99" s="733"/>
      <c r="Q99" s="733"/>
      <c r="R99" s="733"/>
      <c r="S99" s="733"/>
      <c r="T99" s="733"/>
    </row>
    <row r="100" spans="11:20">
      <c r="K100" s="733"/>
      <c r="L100" s="733"/>
      <c r="M100" s="733"/>
      <c r="N100" s="733"/>
      <c r="O100" s="733"/>
      <c r="P100" s="733"/>
      <c r="Q100" s="733"/>
      <c r="R100" s="733"/>
      <c r="S100" s="733"/>
      <c r="T100" s="733"/>
    </row>
  </sheetData>
  <mergeCells count="37">
    <mergeCell ref="G74:H74"/>
    <mergeCell ref="I74:J74"/>
    <mergeCell ref="G84:H84"/>
    <mergeCell ref="I84:J84"/>
    <mergeCell ref="K100:T100"/>
    <mergeCell ref="K94:T94"/>
    <mergeCell ref="K95:T95"/>
    <mergeCell ref="K99:T99"/>
    <mergeCell ref="K93:T93"/>
    <mergeCell ref="K96:T96"/>
    <mergeCell ref="K97:T97"/>
    <mergeCell ref="K98:T98"/>
    <mergeCell ref="G87:H87"/>
    <mergeCell ref="I50:J50"/>
    <mergeCell ref="I62:J62"/>
    <mergeCell ref="A8:F8"/>
    <mergeCell ref="G8:H8"/>
    <mergeCell ref="I8:J8"/>
    <mergeCell ref="I49:J49"/>
    <mergeCell ref="G44:H44"/>
    <mergeCell ref="G62:H62"/>
    <mergeCell ref="G14:H14"/>
    <mergeCell ref="G28:H28"/>
    <mergeCell ref="G38:H38"/>
    <mergeCell ref="G41:H41"/>
    <mergeCell ref="P6:P7"/>
    <mergeCell ref="A1:Q1"/>
    <mergeCell ref="A2:Q2"/>
    <mergeCell ref="A3:Q3"/>
    <mergeCell ref="A5:Q5"/>
    <mergeCell ref="A6:F7"/>
    <mergeCell ref="G6:H7"/>
    <mergeCell ref="I6:J7"/>
    <mergeCell ref="K6:K7"/>
    <mergeCell ref="L6:L7"/>
    <mergeCell ref="M6:O6"/>
    <mergeCell ref="Q6:R6"/>
  </mergeCells>
  <pageMargins left="0.46" right="0.7" top="0.75" bottom="0.75" header="0.3" footer="0.3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40"/>
  <sheetViews>
    <sheetView topLeftCell="A20" workbookViewId="0">
      <selection activeCell="S14" sqref="S14"/>
    </sheetView>
  </sheetViews>
  <sheetFormatPr defaultRowHeight="1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4.2851562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21.7109375" customWidth="1"/>
    <col min="23" max="23" width="17.7109375" customWidth="1"/>
  </cols>
  <sheetData>
    <row r="1" spans="1:23">
      <c r="A1" s="770" t="s">
        <v>171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  <c r="Q1" s="770"/>
      <c r="R1" s="770"/>
      <c r="S1" s="770"/>
    </row>
    <row r="2" spans="1:23">
      <c r="A2" s="770" t="s">
        <v>172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</row>
    <row r="3" spans="1:23">
      <c r="A3" s="770" t="s">
        <v>173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  <c r="Q3" s="770"/>
      <c r="R3" s="770"/>
      <c r="S3" s="770"/>
    </row>
    <row r="4" spans="1:23">
      <c r="A4" s="770" t="s">
        <v>3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</row>
    <row r="5" spans="1:23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25"/>
      <c r="M5" s="144"/>
      <c r="N5" s="144"/>
      <c r="O5" s="144"/>
      <c r="P5" s="144"/>
      <c r="Q5" s="125"/>
      <c r="R5" s="144"/>
      <c r="S5" s="108"/>
    </row>
    <row r="6" spans="1:23">
      <c r="A6" s="771" t="s">
        <v>4</v>
      </c>
      <c r="B6" s="771"/>
      <c r="C6" s="771"/>
      <c r="D6" s="771"/>
      <c r="E6" s="771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108"/>
    </row>
    <row r="7" spans="1:23" ht="15.75" thickBot="1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5"/>
      <c r="N7" s="145"/>
      <c r="O7" s="145"/>
      <c r="P7" s="145"/>
      <c r="Q7" s="146"/>
      <c r="R7" s="145"/>
      <c r="S7" s="108"/>
    </row>
    <row r="8" spans="1:23" ht="39" customHeight="1" thickBot="1">
      <c r="A8" s="810" t="s">
        <v>0</v>
      </c>
      <c r="B8" s="811"/>
      <c r="C8" s="811"/>
      <c r="D8" s="811"/>
      <c r="E8" s="811"/>
      <c r="F8" s="811"/>
      <c r="G8" s="812"/>
      <c r="H8" s="810" t="s">
        <v>55</v>
      </c>
      <c r="I8" s="811"/>
      <c r="J8" s="810" t="s">
        <v>174</v>
      </c>
      <c r="K8" s="802" t="s">
        <v>175</v>
      </c>
      <c r="L8" s="803"/>
      <c r="M8" s="803"/>
      <c r="N8" s="803"/>
      <c r="O8" s="804"/>
      <c r="P8" s="816" t="s">
        <v>21</v>
      </c>
      <c r="Q8" s="802" t="s">
        <v>179</v>
      </c>
      <c r="R8" s="803"/>
      <c r="S8" s="804"/>
      <c r="T8" s="1"/>
      <c r="U8" s="1"/>
      <c r="V8" s="1"/>
    </row>
    <row r="9" spans="1:23" ht="46.5" customHeight="1" thickBot="1">
      <c r="A9" s="813"/>
      <c r="B9" s="814"/>
      <c r="C9" s="814"/>
      <c r="D9" s="814"/>
      <c r="E9" s="814"/>
      <c r="F9" s="814"/>
      <c r="G9" s="815"/>
      <c r="H9" s="813"/>
      <c r="I9" s="814"/>
      <c r="J9" s="813"/>
      <c r="K9" s="515" t="s">
        <v>17</v>
      </c>
      <c r="L9" s="805" t="s">
        <v>176</v>
      </c>
      <c r="M9" s="805"/>
      <c r="N9" s="513" t="s">
        <v>177</v>
      </c>
      <c r="O9" s="513" t="s">
        <v>23</v>
      </c>
      <c r="P9" s="805"/>
      <c r="Q9" s="802" t="s">
        <v>176</v>
      </c>
      <c r="R9" s="804"/>
      <c r="S9" s="514" t="s">
        <v>178</v>
      </c>
    </row>
    <row r="10" spans="1:23" ht="15.75" thickBot="1">
      <c r="A10" s="806">
        <v>1</v>
      </c>
      <c r="B10" s="807"/>
      <c r="C10" s="807"/>
      <c r="D10" s="807"/>
      <c r="E10" s="807"/>
      <c r="F10" s="807"/>
      <c r="G10" s="808"/>
      <c r="H10" s="809">
        <v>2</v>
      </c>
      <c r="I10" s="809"/>
      <c r="J10" s="511">
        <v>4</v>
      </c>
      <c r="K10" s="512"/>
      <c r="L10" s="806">
        <v>5</v>
      </c>
      <c r="M10" s="808"/>
      <c r="N10" s="511">
        <v>6</v>
      </c>
      <c r="O10" s="511"/>
      <c r="P10" s="511">
        <v>8</v>
      </c>
      <c r="Q10" s="806">
        <v>10</v>
      </c>
      <c r="R10" s="808"/>
      <c r="S10" s="330"/>
      <c r="W10" s="521">
        <f>SUM(W11:W11)</f>
        <v>800000000</v>
      </c>
    </row>
    <row r="11" spans="1:23">
      <c r="A11" s="315"/>
      <c r="B11" s="316"/>
      <c r="C11" s="316"/>
      <c r="D11" s="316"/>
      <c r="E11" s="316"/>
      <c r="F11" s="316"/>
      <c r="G11" s="317"/>
      <c r="H11" s="287"/>
      <c r="I11" s="288"/>
      <c r="J11" s="287"/>
      <c r="K11" s="287"/>
      <c r="L11" s="287"/>
      <c r="M11" s="288"/>
      <c r="N11" s="290"/>
      <c r="O11" s="305"/>
      <c r="P11" s="291"/>
      <c r="Q11" s="287"/>
      <c r="R11" s="288"/>
      <c r="S11" s="288"/>
      <c r="V11" s="517">
        <v>5920745000</v>
      </c>
      <c r="W11" s="520">
        <v>800000000</v>
      </c>
    </row>
    <row r="12" spans="1:23" ht="41.25" customHeight="1">
      <c r="A12" s="123"/>
      <c r="B12" s="122"/>
      <c r="C12" s="122"/>
      <c r="D12" s="122"/>
      <c r="E12" s="122"/>
      <c r="F12" s="122"/>
      <c r="G12" s="121"/>
      <c r="H12" s="782" t="s">
        <v>113</v>
      </c>
      <c r="I12" s="783"/>
      <c r="J12" s="248"/>
      <c r="K12" s="264"/>
      <c r="L12" s="265"/>
      <c r="M12" s="266"/>
      <c r="N12" s="267">
        <f>SUM(N14:N30)</f>
        <v>1135000000</v>
      </c>
      <c r="O12" s="311"/>
      <c r="P12" s="264"/>
      <c r="Q12" s="265"/>
      <c r="R12" s="266"/>
      <c r="S12" s="267">
        <f>SUM(S14:S30)</f>
        <v>800000000</v>
      </c>
    </row>
    <row r="13" spans="1:23" ht="8.25" customHeight="1">
      <c r="A13" s="123"/>
      <c r="B13" s="122"/>
      <c r="C13" s="122"/>
      <c r="D13" s="122"/>
      <c r="E13" s="122"/>
      <c r="F13" s="122"/>
      <c r="G13" s="121"/>
      <c r="H13" s="268"/>
      <c r="I13" s="261"/>
      <c r="J13" s="270"/>
      <c r="K13" s="269"/>
      <c r="L13" s="271"/>
      <c r="M13" s="261"/>
      <c r="N13" s="272"/>
      <c r="O13" s="310"/>
      <c r="P13" s="269"/>
      <c r="Q13" s="271"/>
      <c r="R13" s="261"/>
      <c r="S13" s="272"/>
    </row>
    <row r="14" spans="1:23" ht="63.75">
      <c r="A14" s="486"/>
      <c r="B14" s="487"/>
      <c r="C14" s="487"/>
      <c r="D14" s="487"/>
      <c r="E14" s="487"/>
      <c r="F14" s="487"/>
      <c r="G14" s="363"/>
      <c r="H14" s="401"/>
      <c r="I14" s="357" t="s">
        <v>191</v>
      </c>
      <c r="J14" s="390" t="s">
        <v>273</v>
      </c>
      <c r="K14" s="359" t="s">
        <v>14</v>
      </c>
      <c r="L14" s="360"/>
      <c r="M14" s="488" t="s">
        <v>259</v>
      </c>
      <c r="N14" s="361">
        <v>225000000</v>
      </c>
      <c r="O14" s="362" t="s">
        <v>24</v>
      </c>
      <c r="P14" s="359"/>
      <c r="Q14" s="360"/>
      <c r="R14" s="488" t="s">
        <v>259</v>
      </c>
      <c r="S14" s="361">
        <v>150000000</v>
      </c>
    </row>
    <row r="15" spans="1:23">
      <c r="A15" s="117"/>
      <c r="B15" s="116"/>
      <c r="C15" s="116"/>
      <c r="D15" s="116"/>
      <c r="E15" s="116"/>
      <c r="F15" s="116"/>
      <c r="G15" s="115"/>
      <c r="H15" s="242"/>
      <c r="I15" s="243"/>
      <c r="J15" s="244"/>
      <c r="K15" s="244"/>
      <c r="L15" s="242"/>
      <c r="M15" s="349"/>
      <c r="N15" s="245"/>
      <c r="O15" s="313"/>
      <c r="P15" s="244"/>
      <c r="Q15" s="242"/>
      <c r="R15" s="349"/>
      <c r="S15" s="245"/>
    </row>
    <row r="16" spans="1:23" ht="52.5" customHeight="1">
      <c r="A16" s="117"/>
      <c r="B16" s="116"/>
      <c r="C16" s="116"/>
      <c r="D16" s="116"/>
      <c r="E16" s="116"/>
      <c r="F16" s="116"/>
      <c r="G16" s="115"/>
      <c r="H16" s="242"/>
      <c r="I16" s="247" t="s">
        <v>164</v>
      </c>
      <c r="J16" s="175" t="s">
        <v>331</v>
      </c>
      <c r="K16" s="248" t="s">
        <v>14</v>
      </c>
      <c r="L16" s="250"/>
      <c r="M16" s="348" t="s">
        <v>276</v>
      </c>
      <c r="N16" s="251">
        <v>90000000</v>
      </c>
      <c r="O16" s="309" t="s">
        <v>24</v>
      </c>
      <c r="P16" s="248"/>
      <c r="Q16" s="250"/>
      <c r="R16" s="348" t="s">
        <v>276</v>
      </c>
      <c r="S16" s="251">
        <v>50000000</v>
      </c>
    </row>
    <row r="17" spans="1:19" ht="5.25" customHeight="1">
      <c r="A17" s="117"/>
      <c r="B17" s="116"/>
      <c r="C17" s="116"/>
      <c r="D17" s="116"/>
      <c r="E17" s="116"/>
      <c r="F17" s="116"/>
      <c r="G17" s="115"/>
      <c r="H17" s="242"/>
      <c r="I17" s="243"/>
      <c r="J17" s="244"/>
      <c r="K17" s="244"/>
      <c r="L17" s="242"/>
      <c r="M17" s="243"/>
      <c r="N17" s="245"/>
      <c r="O17" s="313"/>
      <c r="P17" s="244"/>
      <c r="Q17" s="242"/>
      <c r="R17" s="243"/>
      <c r="S17" s="245"/>
    </row>
    <row r="18" spans="1:19" ht="63.75">
      <c r="A18" s="117"/>
      <c r="B18" s="116"/>
      <c r="C18" s="116"/>
      <c r="D18" s="116"/>
      <c r="E18" s="116"/>
      <c r="F18" s="116"/>
      <c r="G18" s="115"/>
      <c r="H18" s="242"/>
      <c r="I18" s="247" t="s">
        <v>116</v>
      </c>
      <c r="J18" s="175" t="s">
        <v>266</v>
      </c>
      <c r="K18" s="248" t="s">
        <v>14</v>
      </c>
      <c r="L18" s="250"/>
      <c r="M18" s="247" t="s">
        <v>322</v>
      </c>
      <c r="N18" s="251">
        <v>100000000</v>
      </c>
      <c r="O18" s="309" t="s">
        <v>24</v>
      </c>
      <c r="P18" s="248"/>
      <c r="Q18" s="250"/>
      <c r="R18" s="247" t="s">
        <v>322</v>
      </c>
      <c r="S18" s="251">
        <v>80000000</v>
      </c>
    </row>
    <row r="19" spans="1:19" ht="9" customHeight="1">
      <c r="A19" s="117"/>
      <c r="B19" s="116"/>
      <c r="C19" s="116"/>
      <c r="D19" s="116"/>
      <c r="E19" s="116"/>
      <c r="F19" s="116"/>
      <c r="G19" s="115"/>
      <c r="H19" s="242"/>
      <c r="I19" s="243"/>
      <c r="J19" s="244"/>
      <c r="K19" s="244"/>
      <c r="L19" s="242"/>
      <c r="M19" s="243"/>
      <c r="N19" s="245"/>
      <c r="O19" s="313"/>
      <c r="P19" s="244"/>
      <c r="Q19" s="242"/>
      <c r="R19" s="243"/>
      <c r="S19" s="245"/>
    </row>
    <row r="20" spans="1:19" ht="51">
      <c r="A20" s="117"/>
      <c r="B20" s="116"/>
      <c r="C20" s="116"/>
      <c r="D20" s="116"/>
      <c r="E20" s="116"/>
      <c r="F20" s="116"/>
      <c r="G20" s="115"/>
      <c r="H20" s="242"/>
      <c r="I20" s="247" t="s">
        <v>27</v>
      </c>
      <c r="J20" s="350" t="s">
        <v>323</v>
      </c>
      <c r="K20" s="248" t="s">
        <v>14</v>
      </c>
      <c r="L20" s="250"/>
      <c r="M20" s="351" t="s">
        <v>326</v>
      </c>
      <c r="N20" s="251">
        <v>100000000</v>
      </c>
      <c r="O20" s="309" t="s">
        <v>24</v>
      </c>
      <c r="P20" s="248"/>
      <c r="Q20" s="250"/>
      <c r="R20" s="351" t="s">
        <v>246</v>
      </c>
      <c r="S20" s="251">
        <v>80000000</v>
      </c>
    </row>
    <row r="21" spans="1:19" ht="7.5" customHeight="1">
      <c r="A21" s="117"/>
      <c r="B21" s="116"/>
      <c r="C21" s="116"/>
      <c r="D21" s="116"/>
      <c r="E21" s="116"/>
      <c r="F21" s="116"/>
      <c r="G21" s="115"/>
      <c r="H21" s="242"/>
      <c r="I21" s="243"/>
      <c r="J21" s="244"/>
      <c r="K21" s="244"/>
      <c r="L21" s="262"/>
      <c r="M21" s="364"/>
      <c r="N21" s="245"/>
      <c r="O21" s="313"/>
      <c r="P21" s="244"/>
      <c r="Q21" s="262"/>
      <c r="R21" s="364"/>
      <c r="S21" s="245"/>
    </row>
    <row r="22" spans="1:19" ht="39" thickBot="1">
      <c r="A22" s="489"/>
      <c r="B22" s="490"/>
      <c r="C22" s="490"/>
      <c r="D22" s="490"/>
      <c r="E22" s="490"/>
      <c r="F22" s="490"/>
      <c r="G22" s="491"/>
      <c r="H22" s="492"/>
      <c r="I22" s="493" t="s">
        <v>165</v>
      </c>
      <c r="J22" s="494" t="s">
        <v>332</v>
      </c>
      <c r="K22" s="495" t="s">
        <v>14</v>
      </c>
      <c r="L22" s="496"/>
      <c r="M22" s="493" t="s">
        <v>333</v>
      </c>
      <c r="N22" s="497">
        <v>100000000</v>
      </c>
      <c r="O22" s="498" t="s">
        <v>24</v>
      </c>
      <c r="P22" s="495"/>
      <c r="Q22" s="496"/>
      <c r="R22" s="493" t="s">
        <v>29</v>
      </c>
      <c r="S22" s="497">
        <v>80000000</v>
      </c>
    </row>
    <row r="23" spans="1:19">
      <c r="A23" s="499"/>
      <c r="B23" s="500"/>
      <c r="C23" s="500"/>
      <c r="D23" s="500"/>
      <c r="E23" s="500"/>
      <c r="F23" s="500"/>
      <c r="G23" s="501"/>
      <c r="H23" s="502"/>
      <c r="I23" s="503"/>
      <c r="J23" s="504"/>
      <c r="K23" s="504"/>
      <c r="L23" s="502"/>
      <c r="M23" s="503"/>
      <c r="N23" s="505"/>
      <c r="O23" s="506"/>
      <c r="P23" s="504"/>
      <c r="Q23" s="502"/>
      <c r="R23" s="503"/>
      <c r="S23" s="505"/>
    </row>
    <row r="24" spans="1:19" ht="76.5">
      <c r="A24" s="117"/>
      <c r="B24" s="116"/>
      <c r="C24" s="116"/>
      <c r="D24" s="116"/>
      <c r="E24" s="116"/>
      <c r="F24" s="116"/>
      <c r="G24" s="115"/>
      <c r="H24" s="242"/>
      <c r="I24" s="247" t="s">
        <v>119</v>
      </c>
      <c r="J24" s="175" t="s">
        <v>324</v>
      </c>
      <c r="K24" s="248" t="s">
        <v>14</v>
      </c>
      <c r="L24" s="250"/>
      <c r="M24" s="247" t="s">
        <v>325</v>
      </c>
      <c r="N24" s="251">
        <v>110000000</v>
      </c>
      <c r="O24" s="309" t="s">
        <v>24</v>
      </c>
      <c r="P24" s="248"/>
      <c r="Q24" s="250"/>
      <c r="R24" s="247" t="s">
        <v>246</v>
      </c>
      <c r="S24" s="251">
        <v>80000000</v>
      </c>
    </row>
    <row r="25" spans="1:19">
      <c r="A25" s="117"/>
      <c r="B25" s="116"/>
      <c r="C25" s="116"/>
      <c r="D25" s="116"/>
      <c r="E25" s="116"/>
      <c r="F25" s="116"/>
      <c r="G25" s="115"/>
      <c r="H25" s="242"/>
      <c r="I25" s="243"/>
      <c r="J25" s="352"/>
      <c r="K25" s="244"/>
      <c r="L25" s="242"/>
      <c r="M25" s="353"/>
      <c r="N25" s="245"/>
      <c r="O25" s="313"/>
      <c r="P25" s="244"/>
      <c r="Q25" s="242"/>
      <c r="R25" s="353"/>
      <c r="S25" s="245"/>
    </row>
    <row r="26" spans="1:19" ht="76.5">
      <c r="A26" s="117"/>
      <c r="B26" s="116"/>
      <c r="C26" s="116"/>
      <c r="D26" s="116"/>
      <c r="E26" s="116"/>
      <c r="F26" s="116"/>
      <c r="G26" s="115"/>
      <c r="H26" s="242"/>
      <c r="I26" s="247" t="s">
        <v>166</v>
      </c>
      <c r="J26" s="354" t="s">
        <v>255</v>
      </c>
      <c r="K26" s="248" t="s">
        <v>14</v>
      </c>
      <c r="L26" s="250"/>
      <c r="M26" s="348" t="s">
        <v>334</v>
      </c>
      <c r="N26" s="251">
        <v>200000000</v>
      </c>
      <c r="O26" s="309" t="s">
        <v>24</v>
      </c>
      <c r="P26" s="248"/>
      <c r="Q26" s="250"/>
      <c r="R26" s="348" t="s">
        <v>257</v>
      </c>
      <c r="S26" s="251">
        <v>100000000</v>
      </c>
    </row>
    <row r="27" spans="1:19" ht="12.75" customHeight="1">
      <c r="A27" s="117"/>
      <c r="B27" s="116"/>
      <c r="C27" s="116"/>
      <c r="D27" s="116"/>
      <c r="E27" s="116"/>
      <c r="F27" s="116"/>
      <c r="G27" s="115"/>
      <c r="H27" s="242"/>
      <c r="I27" s="243"/>
      <c r="J27" s="244"/>
      <c r="K27" s="244"/>
      <c r="L27" s="252"/>
      <c r="M27" s="243"/>
      <c r="N27" s="245"/>
      <c r="O27" s="313"/>
      <c r="P27" s="244"/>
      <c r="Q27" s="252"/>
      <c r="R27" s="243"/>
      <c r="S27" s="245"/>
    </row>
    <row r="28" spans="1:19" ht="38.25">
      <c r="A28" s="120"/>
      <c r="B28" s="119"/>
      <c r="C28" s="119"/>
      <c r="D28" s="119"/>
      <c r="E28" s="119"/>
      <c r="F28" s="119"/>
      <c r="G28" s="118"/>
      <c r="H28" s="327"/>
      <c r="I28" s="247" t="s">
        <v>120</v>
      </c>
      <c r="J28" s="175" t="s">
        <v>120</v>
      </c>
      <c r="K28" s="248" t="s">
        <v>14</v>
      </c>
      <c r="L28" s="250"/>
      <c r="M28" s="247" t="s">
        <v>330</v>
      </c>
      <c r="N28" s="251">
        <v>210000000</v>
      </c>
      <c r="O28" s="309" t="s">
        <v>24</v>
      </c>
      <c r="P28" s="248"/>
      <c r="Q28" s="250"/>
      <c r="R28" s="247" t="s">
        <v>30</v>
      </c>
      <c r="S28" s="251">
        <v>100000000</v>
      </c>
    </row>
    <row r="29" spans="1:19" ht="13.5" customHeight="1">
      <c r="A29" s="120"/>
      <c r="B29" s="119"/>
      <c r="C29" s="119"/>
      <c r="D29" s="119"/>
      <c r="E29" s="119"/>
      <c r="F29" s="119"/>
      <c r="G29" s="118"/>
      <c r="H29" s="327"/>
      <c r="I29" s="113"/>
      <c r="J29" s="112"/>
      <c r="K29" s="112"/>
      <c r="L29" s="124"/>
      <c r="M29" s="113"/>
      <c r="N29" s="150"/>
      <c r="O29" s="328"/>
      <c r="P29" s="112"/>
      <c r="Q29" s="124"/>
      <c r="R29" s="113"/>
      <c r="S29" s="150"/>
    </row>
    <row r="30" spans="1:19" ht="51.75" thickBot="1">
      <c r="A30" s="111"/>
      <c r="B30" s="110"/>
      <c r="C30" s="110"/>
      <c r="D30" s="110"/>
      <c r="E30" s="110"/>
      <c r="F30" s="110"/>
      <c r="G30" s="109"/>
      <c r="H30" s="253"/>
      <c r="I30" s="254" t="s">
        <v>182</v>
      </c>
      <c r="J30" s="256" t="s">
        <v>183</v>
      </c>
      <c r="K30" s="255"/>
      <c r="L30" s="257"/>
      <c r="M30" s="254"/>
      <c r="N30" s="258">
        <v>0</v>
      </c>
      <c r="O30" s="314"/>
      <c r="P30" s="255"/>
      <c r="Q30" s="257"/>
      <c r="R30" s="254" t="s">
        <v>30</v>
      </c>
      <c r="S30" s="258">
        <v>80000000</v>
      </c>
    </row>
    <row r="31" spans="1:19" ht="16.5" thickTop="1" thickBot="1">
      <c r="A31" s="331"/>
      <c r="B31" s="339"/>
      <c r="C31" s="339"/>
      <c r="D31" s="339"/>
      <c r="E31" s="339"/>
      <c r="F31" s="339"/>
      <c r="G31" s="339"/>
      <c r="H31" s="332"/>
      <c r="I31" s="333"/>
      <c r="J31" s="334"/>
      <c r="K31" s="332"/>
      <c r="L31" s="332"/>
      <c r="M31" s="333"/>
      <c r="N31" s="335"/>
      <c r="O31" s="340"/>
      <c r="P31" s="337"/>
      <c r="Q31" s="338"/>
      <c r="R31" s="336"/>
      <c r="S31" s="335"/>
    </row>
    <row r="32" spans="1:19" ht="15.75" thickTop="1">
      <c r="N32" s="153"/>
      <c r="O32" s="153"/>
      <c r="P32" s="114"/>
      <c r="Q32" s="114"/>
      <c r="R32" s="114"/>
      <c r="S32" s="152"/>
    </row>
    <row r="33" spans="1:19">
      <c r="P33" s="781"/>
      <c r="Q33" s="781"/>
      <c r="R33" s="781"/>
      <c r="S33" s="781"/>
    </row>
    <row r="34" spans="1:19">
      <c r="P34" s="780"/>
      <c r="Q34" s="780"/>
      <c r="R34" s="780"/>
      <c r="S34" s="780"/>
    </row>
    <row r="35" spans="1:19">
      <c r="P35" s="780"/>
      <c r="Q35" s="780"/>
      <c r="R35" s="780"/>
      <c r="S35" s="780"/>
    </row>
    <row r="36" spans="1:19">
      <c r="L36"/>
      <c r="P36" s="780"/>
      <c r="Q36" s="780"/>
      <c r="R36" s="780"/>
      <c r="S36" s="780"/>
    </row>
    <row r="37" spans="1:19">
      <c r="L37"/>
      <c r="P37" s="780"/>
      <c r="Q37" s="780"/>
      <c r="R37" s="780"/>
      <c r="S37" s="780"/>
    </row>
    <row r="38" spans="1:19">
      <c r="L38"/>
      <c r="P38" s="781"/>
      <c r="Q38" s="781"/>
      <c r="R38" s="781"/>
      <c r="S38" s="781"/>
    </row>
    <row r="39" spans="1:1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M39" s="3"/>
      <c r="N39" s="3"/>
      <c r="O39" s="3"/>
      <c r="P39" s="781"/>
      <c r="Q39" s="781"/>
      <c r="R39" s="781"/>
      <c r="S39" s="781"/>
    </row>
    <row r="40" spans="1:19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M40" s="3"/>
      <c r="N40" s="3"/>
      <c r="O40" s="3"/>
      <c r="P40" s="3"/>
      <c r="R40" s="3"/>
      <c r="S40" s="3"/>
    </row>
  </sheetData>
  <mergeCells count="25">
    <mergeCell ref="P36:S36"/>
    <mergeCell ref="P37:S37"/>
    <mergeCell ref="P38:S38"/>
    <mergeCell ref="P39:S39"/>
    <mergeCell ref="H12:I12"/>
    <mergeCell ref="P33:S33"/>
    <mergeCell ref="P34:S34"/>
    <mergeCell ref="P35:S35"/>
    <mergeCell ref="Q8:S8"/>
    <mergeCell ref="L9:M9"/>
    <mergeCell ref="Q9:R9"/>
    <mergeCell ref="A10:G10"/>
    <mergeCell ref="H10:I10"/>
    <mergeCell ref="L10:M10"/>
    <mergeCell ref="Q10:R10"/>
    <mergeCell ref="A8:G9"/>
    <mergeCell ref="H8:I9"/>
    <mergeCell ref="J8:J9"/>
    <mergeCell ref="K8:O8"/>
    <mergeCell ref="P8:P9"/>
    <mergeCell ref="A1:S1"/>
    <mergeCell ref="A2:S2"/>
    <mergeCell ref="A3:S3"/>
    <mergeCell ref="A4:S4"/>
    <mergeCell ref="A6:R6"/>
  </mergeCells>
  <pageMargins left="0.6" right="0.143700787" top="0.74803149606299202" bottom="0.74803149606299202" header="0.31496062992126" footer="0.31496062992126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W47"/>
  <sheetViews>
    <sheetView topLeftCell="A12" workbookViewId="0">
      <selection activeCell="S15" sqref="S15"/>
    </sheetView>
  </sheetViews>
  <sheetFormatPr defaultRowHeight="1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4.2851562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21.7109375" customWidth="1"/>
    <col min="23" max="23" width="17.7109375" customWidth="1"/>
  </cols>
  <sheetData>
    <row r="1" spans="1:23">
      <c r="A1" s="770" t="s">
        <v>171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  <c r="Q1" s="770"/>
      <c r="R1" s="770"/>
      <c r="S1" s="770"/>
    </row>
    <row r="2" spans="1:23">
      <c r="A2" s="770" t="s">
        <v>172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</row>
    <row r="3" spans="1:23">
      <c r="A3" s="770" t="s">
        <v>173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  <c r="Q3" s="770"/>
      <c r="R3" s="770"/>
      <c r="S3" s="770"/>
    </row>
    <row r="4" spans="1:23">
      <c r="A4" s="770" t="s">
        <v>3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</row>
    <row r="5" spans="1:23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25"/>
      <c r="M5" s="144"/>
      <c r="N5" s="144"/>
      <c r="O5" s="144"/>
      <c r="P5" s="144"/>
      <c r="Q5" s="125"/>
      <c r="R5" s="144"/>
      <c r="S5" s="108"/>
    </row>
    <row r="6" spans="1:23">
      <c r="A6" s="771" t="s">
        <v>4</v>
      </c>
      <c r="B6" s="771"/>
      <c r="C6" s="771"/>
      <c r="D6" s="771"/>
      <c r="E6" s="771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108"/>
    </row>
    <row r="7" spans="1:23" ht="15.75" thickBot="1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5"/>
      <c r="N7" s="145"/>
      <c r="O7" s="145"/>
      <c r="P7" s="145"/>
      <c r="Q7" s="146"/>
      <c r="R7" s="145"/>
      <c r="S7" s="108"/>
    </row>
    <row r="8" spans="1:23" ht="39" customHeight="1" thickBot="1">
      <c r="A8" s="810" t="s">
        <v>0</v>
      </c>
      <c r="B8" s="811"/>
      <c r="C8" s="811"/>
      <c r="D8" s="811"/>
      <c r="E8" s="811"/>
      <c r="F8" s="811"/>
      <c r="G8" s="812"/>
      <c r="H8" s="810" t="s">
        <v>55</v>
      </c>
      <c r="I8" s="811"/>
      <c r="J8" s="810" t="s">
        <v>174</v>
      </c>
      <c r="K8" s="802" t="s">
        <v>175</v>
      </c>
      <c r="L8" s="803"/>
      <c r="M8" s="803"/>
      <c r="N8" s="803"/>
      <c r="O8" s="804"/>
      <c r="P8" s="816" t="s">
        <v>21</v>
      </c>
      <c r="Q8" s="802" t="s">
        <v>179</v>
      </c>
      <c r="R8" s="803"/>
      <c r="S8" s="804"/>
      <c r="T8" s="1"/>
      <c r="U8" s="1"/>
      <c r="V8" s="1"/>
    </row>
    <row r="9" spans="1:23" ht="46.5" customHeight="1" thickBot="1">
      <c r="A9" s="813"/>
      <c r="B9" s="814"/>
      <c r="C9" s="814"/>
      <c r="D9" s="814"/>
      <c r="E9" s="814"/>
      <c r="F9" s="814"/>
      <c r="G9" s="815"/>
      <c r="H9" s="813"/>
      <c r="I9" s="814"/>
      <c r="J9" s="813"/>
      <c r="K9" s="515" t="s">
        <v>17</v>
      </c>
      <c r="L9" s="805" t="s">
        <v>176</v>
      </c>
      <c r="M9" s="805"/>
      <c r="N9" s="513" t="s">
        <v>177</v>
      </c>
      <c r="O9" s="513" t="s">
        <v>23</v>
      </c>
      <c r="P9" s="805"/>
      <c r="Q9" s="802" t="s">
        <v>176</v>
      </c>
      <c r="R9" s="804"/>
      <c r="S9" s="514" t="s">
        <v>178</v>
      </c>
    </row>
    <row r="10" spans="1:23" ht="15.75" thickBot="1">
      <c r="A10" s="806">
        <v>1</v>
      </c>
      <c r="B10" s="807"/>
      <c r="C10" s="807"/>
      <c r="D10" s="807"/>
      <c r="E10" s="807"/>
      <c r="F10" s="807"/>
      <c r="G10" s="808"/>
      <c r="H10" s="809">
        <v>2</v>
      </c>
      <c r="I10" s="809"/>
      <c r="J10" s="511">
        <v>4</v>
      </c>
      <c r="K10" s="512"/>
      <c r="L10" s="806">
        <v>5</v>
      </c>
      <c r="M10" s="808"/>
      <c r="N10" s="511">
        <v>6</v>
      </c>
      <c r="O10" s="511"/>
      <c r="P10" s="511">
        <v>8</v>
      </c>
      <c r="Q10" s="806">
        <v>10</v>
      </c>
      <c r="R10" s="808"/>
      <c r="S10" s="330"/>
      <c r="W10" s="521">
        <f>SUM(W11:W11)</f>
        <v>800000000</v>
      </c>
    </row>
    <row r="11" spans="1:23">
      <c r="A11" s="315"/>
      <c r="B11" s="316"/>
      <c r="C11" s="316"/>
      <c r="D11" s="316"/>
      <c r="E11" s="316"/>
      <c r="F11" s="316"/>
      <c r="G11" s="317"/>
      <c r="H11" s="287"/>
      <c r="I11" s="288"/>
      <c r="J11" s="287"/>
      <c r="K11" s="287"/>
      <c r="L11" s="287"/>
      <c r="M11" s="288"/>
      <c r="N11" s="290"/>
      <c r="O11" s="305"/>
      <c r="P11" s="291"/>
      <c r="Q11" s="287"/>
      <c r="R11" s="288"/>
      <c r="S11" s="522">
        <f>S12+S17+S24+S34</f>
        <v>800000000</v>
      </c>
      <c r="V11" s="517">
        <v>5920745000</v>
      </c>
      <c r="W11" s="520">
        <v>800000000</v>
      </c>
    </row>
    <row r="12" spans="1:23" ht="31.5" customHeight="1">
      <c r="A12" s="321"/>
      <c r="B12" s="322"/>
      <c r="C12" s="322"/>
      <c r="D12" s="322"/>
      <c r="E12" s="322"/>
      <c r="F12" s="322"/>
      <c r="G12" s="323"/>
      <c r="H12" s="782" t="s">
        <v>145</v>
      </c>
      <c r="I12" s="783"/>
      <c r="J12" s="248"/>
      <c r="K12" s="264"/>
      <c r="L12" s="265"/>
      <c r="M12" s="266"/>
      <c r="N12" s="267">
        <f>SUM(N14:N15)</f>
        <v>80000000</v>
      </c>
      <c r="O12" s="311"/>
      <c r="P12" s="264"/>
      <c r="Q12" s="265"/>
      <c r="R12" s="266"/>
      <c r="S12" s="267">
        <f>SUM(S14:S15)</f>
        <v>100000000</v>
      </c>
    </row>
    <row r="13" spans="1:23" ht="7.5" customHeight="1">
      <c r="A13" s="321"/>
      <c r="B13" s="322"/>
      <c r="C13" s="322"/>
      <c r="D13" s="322"/>
      <c r="E13" s="322"/>
      <c r="F13" s="322"/>
      <c r="G13" s="323"/>
      <c r="H13" s="268"/>
      <c r="I13" s="261"/>
      <c r="J13" s="270"/>
      <c r="K13" s="269"/>
      <c r="L13" s="271"/>
      <c r="M13" s="261"/>
      <c r="N13" s="272"/>
      <c r="O13" s="310"/>
      <c r="P13" s="269"/>
      <c r="Q13" s="271"/>
      <c r="R13" s="261"/>
      <c r="S13" s="272"/>
    </row>
    <row r="14" spans="1:23" ht="70.5" customHeight="1">
      <c r="A14" s="321"/>
      <c r="B14" s="322"/>
      <c r="C14" s="322"/>
      <c r="D14" s="322"/>
      <c r="E14" s="322"/>
      <c r="F14" s="322"/>
      <c r="G14" s="323"/>
      <c r="H14" s="268"/>
      <c r="I14" s="247" t="s">
        <v>343</v>
      </c>
      <c r="J14" s="175" t="s">
        <v>344</v>
      </c>
      <c r="K14" s="248" t="s">
        <v>14</v>
      </c>
      <c r="L14" s="250"/>
      <c r="M14" s="408" t="s">
        <v>233</v>
      </c>
      <c r="N14" s="251">
        <v>80000000</v>
      </c>
      <c r="O14" s="309" t="s">
        <v>24</v>
      </c>
      <c r="P14" s="248"/>
      <c r="Q14" s="250"/>
      <c r="R14" s="408" t="s">
        <v>233</v>
      </c>
      <c r="S14" s="251">
        <v>100000000</v>
      </c>
    </row>
    <row r="15" spans="1:23" ht="8.25" customHeight="1">
      <c r="A15" s="321"/>
      <c r="B15" s="322"/>
      <c r="C15" s="322"/>
      <c r="D15" s="322"/>
      <c r="E15" s="322"/>
      <c r="F15" s="322"/>
      <c r="G15" s="323"/>
      <c r="H15" s="268"/>
      <c r="I15" s="261"/>
      <c r="J15" s="270"/>
      <c r="K15" s="248"/>
      <c r="L15" s="271"/>
      <c r="M15" s="261"/>
      <c r="N15" s="272"/>
      <c r="O15" s="310"/>
      <c r="P15" s="248"/>
      <c r="Q15" s="271"/>
      <c r="R15" s="261"/>
      <c r="S15" s="272"/>
    </row>
    <row r="16" spans="1:23" ht="8.25" customHeight="1">
      <c r="A16" s="321"/>
      <c r="B16" s="322"/>
      <c r="C16" s="322"/>
      <c r="D16" s="322"/>
      <c r="E16" s="322"/>
      <c r="F16" s="322"/>
      <c r="G16" s="323"/>
      <c r="H16" s="268"/>
      <c r="I16" s="261"/>
      <c r="J16" s="270"/>
      <c r="K16" s="269"/>
      <c r="L16" s="271"/>
      <c r="M16" s="261"/>
      <c r="N16" s="272"/>
      <c r="O16" s="310"/>
      <c r="P16" s="269"/>
      <c r="Q16" s="271"/>
      <c r="R16" s="261"/>
      <c r="S16" s="272"/>
    </row>
    <row r="17" spans="1:19" ht="43.5" customHeight="1">
      <c r="A17" s="321"/>
      <c r="B17" s="322"/>
      <c r="C17" s="322"/>
      <c r="D17" s="322"/>
      <c r="E17" s="322"/>
      <c r="F17" s="322"/>
      <c r="G17" s="323"/>
      <c r="H17" s="782" t="s">
        <v>112</v>
      </c>
      <c r="I17" s="783"/>
      <c r="J17" s="248"/>
      <c r="K17" s="264"/>
      <c r="L17" s="265"/>
      <c r="M17" s="266"/>
      <c r="N17" s="267">
        <f>SUM(N19:N22)</f>
        <v>190000000</v>
      </c>
      <c r="O17" s="311"/>
      <c r="P17" s="264"/>
      <c r="Q17" s="265"/>
      <c r="R17" s="266"/>
      <c r="S17" s="267">
        <f>SUM(S19:S22)</f>
        <v>200000000</v>
      </c>
    </row>
    <row r="18" spans="1:19" ht="15" customHeight="1">
      <c r="A18" s="321"/>
      <c r="B18" s="322"/>
      <c r="C18" s="322"/>
      <c r="D18" s="322"/>
      <c r="E18" s="322"/>
      <c r="F18" s="322"/>
      <c r="G18" s="323"/>
      <c r="H18" s="268"/>
      <c r="I18" s="261"/>
      <c r="J18" s="270"/>
      <c r="K18" s="269"/>
      <c r="L18" s="271"/>
      <c r="M18" s="261"/>
      <c r="N18" s="272"/>
      <c r="O18" s="310"/>
      <c r="P18" s="269"/>
      <c r="Q18" s="271"/>
      <c r="R18" s="261"/>
      <c r="S18" s="272"/>
    </row>
    <row r="19" spans="1:19" ht="85.5" customHeight="1">
      <c r="A19" s="321"/>
      <c r="B19" s="322"/>
      <c r="C19" s="322"/>
      <c r="D19" s="322"/>
      <c r="E19" s="322"/>
      <c r="F19" s="322"/>
      <c r="G19" s="323"/>
      <c r="H19" s="268"/>
      <c r="I19" s="247" t="s">
        <v>104</v>
      </c>
      <c r="J19" s="175" t="s">
        <v>245</v>
      </c>
      <c r="K19" s="248" t="s">
        <v>14</v>
      </c>
      <c r="L19" s="250"/>
      <c r="M19" s="348" t="s">
        <v>326</v>
      </c>
      <c r="N19" s="251">
        <v>95000000</v>
      </c>
      <c r="O19" s="309" t="s">
        <v>24</v>
      </c>
      <c r="P19" s="248"/>
      <c r="Q19" s="250"/>
      <c r="R19" s="348" t="s">
        <v>246</v>
      </c>
      <c r="S19" s="251">
        <v>100000000</v>
      </c>
    </row>
    <row r="20" spans="1:19" ht="5.25" customHeight="1">
      <c r="A20" s="321"/>
      <c r="B20" s="322"/>
      <c r="C20" s="322"/>
      <c r="D20" s="322"/>
      <c r="E20" s="322"/>
      <c r="F20" s="322"/>
      <c r="G20" s="323"/>
      <c r="H20" s="268"/>
      <c r="I20" s="261"/>
      <c r="J20" s="270"/>
      <c r="K20" s="269"/>
      <c r="L20" s="271"/>
      <c r="M20" s="261"/>
      <c r="N20" s="272"/>
      <c r="O20" s="310"/>
      <c r="P20" s="269"/>
      <c r="Q20" s="271"/>
      <c r="R20" s="261"/>
      <c r="S20" s="272"/>
    </row>
    <row r="21" spans="1:19" ht="67.5" customHeight="1">
      <c r="A21" s="318"/>
      <c r="B21" s="319"/>
      <c r="C21" s="319"/>
      <c r="D21" s="319"/>
      <c r="E21" s="319"/>
      <c r="F21" s="319"/>
      <c r="G21" s="320"/>
      <c r="H21" s="260"/>
      <c r="I21" s="247" t="s">
        <v>153</v>
      </c>
      <c r="J21" s="175" t="s">
        <v>249</v>
      </c>
      <c r="K21" s="248" t="s">
        <v>14</v>
      </c>
      <c r="L21" s="250"/>
      <c r="M21" s="175" t="s">
        <v>326</v>
      </c>
      <c r="N21" s="251">
        <v>95000000</v>
      </c>
      <c r="O21" s="309" t="s">
        <v>24</v>
      </c>
      <c r="P21" s="248"/>
      <c r="Q21" s="250"/>
      <c r="R21" s="175" t="s">
        <v>246</v>
      </c>
      <c r="S21" s="251">
        <v>100000000</v>
      </c>
    </row>
    <row r="22" spans="1:19" ht="6.75" customHeight="1">
      <c r="A22" s="318"/>
      <c r="B22" s="319"/>
      <c r="C22" s="319"/>
      <c r="D22" s="319"/>
      <c r="E22" s="319"/>
      <c r="F22" s="319"/>
      <c r="G22" s="320"/>
      <c r="H22" s="260"/>
      <c r="I22" s="273"/>
      <c r="J22" s="270"/>
      <c r="K22" s="269"/>
      <c r="L22" s="271"/>
      <c r="M22" s="274"/>
      <c r="N22" s="275"/>
      <c r="O22" s="312"/>
      <c r="P22" s="269"/>
      <c r="Q22" s="271"/>
      <c r="R22" s="274"/>
      <c r="S22" s="275"/>
    </row>
    <row r="23" spans="1:19" ht="7.5" customHeight="1">
      <c r="A23" s="318"/>
      <c r="B23" s="319"/>
      <c r="C23" s="319"/>
      <c r="D23" s="319"/>
      <c r="E23" s="319"/>
      <c r="F23" s="319"/>
      <c r="G23" s="320"/>
      <c r="H23" s="260"/>
      <c r="I23" s="261"/>
      <c r="J23" s="244"/>
      <c r="K23" s="244"/>
      <c r="L23" s="262"/>
      <c r="M23" s="243"/>
      <c r="N23" s="245"/>
      <c r="O23" s="313"/>
      <c r="P23" s="244"/>
      <c r="Q23" s="262"/>
      <c r="R23" s="243"/>
      <c r="S23" s="245"/>
    </row>
    <row r="24" spans="1:19" ht="27.75" customHeight="1">
      <c r="A24" s="318"/>
      <c r="B24" s="319"/>
      <c r="C24" s="319"/>
      <c r="D24" s="319"/>
      <c r="E24" s="319"/>
      <c r="F24" s="319"/>
      <c r="G24" s="320"/>
      <c r="H24" s="782" t="s">
        <v>158</v>
      </c>
      <c r="I24" s="783"/>
      <c r="J24" s="248"/>
      <c r="K24" s="264"/>
      <c r="L24" s="265"/>
      <c r="M24" s="266"/>
      <c r="N24" s="267">
        <f>SUM(N26:N32)</f>
        <v>122000000</v>
      </c>
      <c r="O24" s="311"/>
      <c r="P24" s="264"/>
      <c r="Q24" s="265"/>
      <c r="R24" s="266"/>
      <c r="S24" s="267">
        <f>SUM(S26:S32)</f>
        <v>400000000</v>
      </c>
    </row>
    <row r="25" spans="1:19" ht="7.5" customHeight="1">
      <c r="A25" s="410"/>
      <c r="B25" s="411"/>
      <c r="C25" s="411"/>
      <c r="D25" s="411"/>
      <c r="E25" s="411"/>
      <c r="F25" s="411"/>
      <c r="G25" s="412"/>
      <c r="H25" s="459"/>
      <c r="I25" s="407"/>
      <c r="J25" s="413"/>
      <c r="K25" s="414"/>
      <c r="L25" s="415"/>
      <c r="M25" s="407"/>
      <c r="N25" s="416"/>
      <c r="O25" s="417"/>
      <c r="P25" s="414"/>
      <c r="Q25" s="415"/>
      <c r="R25" s="407"/>
      <c r="S25" s="416"/>
    </row>
    <row r="26" spans="1:19" ht="69" customHeight="1">
      <c r="A26" s="318"/>
      <c r="B26" s="319"/>
      <c r="C26" s="319"/>
      <c r="D26" s="319"/>
      <c r="E26" s="319"/>
      <c r="F26" s="319"/>
      <c r="G26" s="320"/>
      <c r="H26" s="268"/>
      <c r="I26" s="247" t="s">
        <v>159</v>
      </c>
      <c r="J26" s="249" t="s">
        <v>314</v>
      </c>
      <c r="K26" s="248" t="s">
        <v>14</v>
      </c>
      <c r="L26" s="250"/>
      <c r="M26" s="247" t="s">
        <v>328</v>
      </c>
      <c r="N26" s="251">
        <v>50000000</v>
      </c>
      <c r="O26" s="309" t="s">
        <v>24</v>
      </c>
      <c r="P26" s="248"/>
      <c r="Q26" s="250"/>
      <c r="R26" s="247" t="s">
        <v>315</v>
      </c>
      <c r="S26" s="251">
        <v>100000000</v>
      </c>
    </row>
    <row r="27" spans="1:19" ht="15" customHeight="1" thickBot="1">
      <c r="A27" s="482"/>
      <c r="B27" s="483"/>
      <c r="C27" s="483"/>
      <c r="D27" s="483"/>
      <c r="E27" s="483"/>
      <c r="F27" s="483"/>
      <c r="G27" s="484"/>
      <c r="H27" s="485"/>
      <c r="I27" s="439"/>
      <c r="J27" s="464"/>
      <c r="K27" s="441"/>
      <c r="L27" s="442"/>
      <c r="M27" s="439"/>
      <c r="N27" s="443"/>
      <c r="O27" s="449"/>
      <c r="P27" s="441"/>
      <c r="Q27" s="442"/>
      <c r="R27" s="439"/>
      <c r="S27" s="443"/>
    </row>
    <row r="28" spans="1:19" ht="62.25" customHeight="1">
      <c r="A28" s="507"/>
      <c r="B28" s="508"/>
      <c r="C28" s="508"/>
      <c r="D28" s="508"/>
      <c r="E28" s="508"/>
      <c r="F28" s="508"/>
      <c r="G28" s="509"/>
      <c r="H28" s="510"/>
      <c r="I28" s="451" t="s">
        <v>160</v>
      </c>
      <c r="J28" s="452" t="s">
        <v>317</v>
      </c>
      <c r="K28" s="447" t="s">
        <v>14</v>
      </c>
      <c r="L28" s="453"/>
      <c r="M28" s="451" t="s">
        <v>316</v>
      </c>
      <c r="N28" s="466">
        <v>52000000</v>
      </c>
      <c r="O28" s="467" t="s">
        <v>24</v>
      </c>
      <c r="P28" s="447"/>
      <c r="Q28" s="453"/>
      <c r="R28" s="451" t="s">
        <v>316</v>
      </c>
      <c r="S28" s="466">
        <v>100000000</v>
      </c>
    </row>
    <row r="29" spans="1:19" ht="12" customHeight="1">
      <c r="A29" s="318"/>
      <c r="B29" s="319"/>
      <c r="C29" s="319"/>
      <c r="D29" s="319"/>
      <c r="E29" s="319"/>
      <c r="F29" s="319"/>
      <c r="G29" s="320"/>
      <c r="H29" s="260"/>
      <c r="I29" s="273"/>
      <c r="J29" s="270"/>
      <c r="K29" s="269"/>
      <c r="L29" s="271"/>
      <c r="M29" s="274"/>
      <c r="N29" s="275"/>
      <c r="O29" s="312"/>
      <c r="P29" s="269"/>
      <c r="Q29" s="271"/>
      <c r="R29" s="274"/>
      <c r="S29" s="275"/>
    </row>
    <row r="30" spans="1:19" ht="37.5" customHeight="1">
      <c r="A30" s="318"/>
      <c r="B30" s="319"/>
      <c r="C30" s="319"/>
      <c r="D30" s="319"/>
      <c r="E30" s="319"/>
      <c r="F30" s="319"/>
      <c r="G30" s="320"/>
      <c r="H30" s="260"/>
      <c r="I30" s="247" t="s">
        <v>161</v>
      </c>
      <c r="J30" s="249" t="s">
        <v>356</v>
      </c>
      <c r="K30" s="248" t="s">
        <v>14</v>
      </c>
      <c r="L30" s="250"/>
      <c r="M30" s="247" t="s">
        <v>329</v>
      </c>
      <c r="N30" s="251">
        <v>20000000</v>
      </c>
      <c r="O30" s="309" t="s">
        <v>24</v>
      </c>
      <c r="P30" s="248"/>
      <c r="Q30" s="250"/>
      <c r="R30" s="247" t="s">
        <v>152</v>
      </c>
      <c r="S30" s="251">
        <v>100000000</v>
      </c>
    </row>
    <row r="31" spans="1:19" ht="12.75" customHeight="1">
      <c r="A31" s="318"/>
      <c r="B31" s="319"/>
      <c r="C31" s="319"/>
      <c r="D31" s="319"/>
      <c r="E31" s="319"/>
      <c r="F31" s="319"/>
      <c r="G31" s="320"/>
      <c r="H31" s="260"/>
      <c r="I31" s="273"/>
      <c r="J31" s="270"/>
      <c r="K31" s="269"/>
      <c r="L31" s="271"/>
      <c r="M31" s="274"/>
      <c r="N31" s="275"/>
      <c r="O31" s="312"/>
      <c r="P31" s="269"/>
      <c r="Q31" s="271"/>
      <c r="R31" s="274"/>
      <c r="S31" s="275"/>
    </row>
    <row r="32" spans="1:19" ht="57.75" customHeight="1">
      <c r="A32" s="318"/>
      <c r="B32" s="319"/>
      <c r="C32" s="319"/>
      <c r="D32" s="319"/>
      <c r="E32" s="319"/>
      <c r="F32" s="319"/>
      <c r="G32" s="320"/>
      <c r="H32" s="260"/>
      <c r="I32" s="247" t="s">
        <v>180</v>
      </c>
      <c r="J32" s="247" t="s">
        <v>180</v>
      </c>
      <c r="K32" s="324" t="s">
        <v>22</v>
      </c>
      <c r="L32" s="325" t="s">
        <v>22</v>
      </c>
      <c r="M32" s="247"/>
      <c r="N32" s="251">
        <v>0</v>
      </c>
      <c r="O32" s="326" t="s">
        <v>22</v>
      </c>
      <c r="P32" s="248"/>
      <c r="Q32" s="250"/>
      <c r="R32" s="247" t="s">
        <v>181</v>
      </c>
      <c r="S32" s="251">
        <v>100000000</v>
      </c>
    </row>
    <row r="33" spans="1:19" ht="12" customHeight="1">
      <c r="A33" s="318"/>
      <c r="B33" s="319"/>
      <c r="C33" s="319"/>
      <c r="D33" s="319"/>
      <c r="E33" s="319"/>
      <c r="F33" s="319"/>
      <c r="G33" s="320"/>
      <c r="H33" s="260"/>
      <c r="I33" s="247"/>
      <c r="J33" s="249"/>
      <c r="K33" s="248"/>
      <c r="L33" s="250"/>
      <c r="M33" s="247"/>
      <c r="N33" s="251"/>
      <c r="O33" s="309"/>
      <c r="P33" s="248"/>
      <c r="Q33" s="250"/>
      <c r="R33" s="247"/>
      <c r="S33" s="251"/>
    </row>
    <row r="34" spans="1:19" ht="45" customHeight="1">
      <c r="A34" s="318"/>
      <c r="B34" s="319"/>
      <c r="C34" s="319"/>
      <c r="D34" s="319"/>
      <c r="E34" s="319"/>
      <c r="F34" s="319"/>
      <c r="G34" s="320"/>
      <c r="H34" s="782" t="s">
        <v>121</v>
      </c>
      <c r="I34" s="783"/>
      <c r="J34" s="248"/>
      <c r="K34" s="264"/>
      <c r="L34" s="265"/>
      <c r="M34" s="266"/>
      <c r="N34" s="267">
        <f>N36</f>
        <v>240000000</v>
      </c>
      <c r="O34" s="311"/>
      <c r="P34" s="264"/>
      <c r="Q34" s="265"/>
      <c r="R34" s="266"/>
      <c r="S34" s="267">
        <f>S36</f>
        <v>100000000</v>
      </c>
    </row>
    <row r="35" spans="1:19" ht="13.5" customHeight="1">
      <c r="A35" s="318"/>
      <c r="B35" s="319"/>
      <c r="C35" s="319"/>
      <c r="D35" s="319"/>
      <c r="E35" s="319"/>
      <c r="F35" s="319"/>
      <c r="G35" s="320"/>
      <c r="H35" s="268"/>
      <c r="I35" s="261"/>
      <c r="J35" s="270"/>
      <c r="K35" s="269"/>
      <c r="L35" s="271"/>
      <c r="M35" s="261"/>
      <c r="N35" s="272"/>
      <c r="O35" s="310"/>
      <c r="P35" s="269"/>
      <c r="Q35" s="271"/>
      <c r="R35" s="261"/>
      <c r="S35" s="272"/>
    </row>
    <row r="36" spans="1:19" ht="38.25">
      <c r="A36" s="123"/>
      <c r="B36" s="122"/>
      <c r="C36" s="122"/>
      <c r="D36" s="122"/>
      <c r="E36" s="122"/>
      <c r="F36" s="122"/>
      <c r="G36" s="121"/>
      <c r="H36" s="268"/>
      <c r="I36" s="247" t="s">
        <v>162</v>
      </c>
      <c r="J36" s="175" t="s">
        <v>274</v>
      </c>
      <c r="K36" s="248" t="s">
        <v>14</v>
      </c>
      <c r="L36" s="250"/>
      <c r="M36" s="247" t="s">
        <v>246</v>
      </c>
      <c r="N36" s="251">
        <v>240000000</v>
      </c>
      <c r="O36" s="309" t="s">
        <v>24</v>
      </c>
      <c r="P36" s="248"/>
      <c r="Q36" s="250"/>
      <c r="R36" s="247" t="s">
        <v>163</v>
      </c>
      <c r="S36" s="251">
        <v>100000000</v>
      </c>
    </row>
    <row r="37" spans="1:19" ht="11.25" customHeight="1" thickBot="1">
      <c r="A37" s="123"/>
      <c r="B37" s="122"/>
      <c r="C37" s="122"/>
      <c r="D37" s="122"/>
      <c r="E37" s="122"/>
      <c r="F37" s="122"/>
      <c r="G37" s="121"/>
      <c r="H37" s="276"/>
      <c r="I37" s="243"/>
      <c r="J37" s="244"/>
      <c r="K37" s="244"/>
      <c r="L37" s="262"/>
      <c r="M37" s="243"/>
      <c r="N37" s="245"/>
      <c r="O37" s="313"/>
      <c r="P37" s="244"/>
      <c r="Q37" s="262"/>
      <c r="R37" s="243"/>
      <c r="S37" s="245"/>
    </row>
    <row r="38" spans="1:19" ht="16.5" thickTop="1" thickBot="1">
      <c r="A38" s="331"/>
      <c r="B38" s="339"/>
      <c r="C38" s="339"/>
      <c r="D38" s="339"/>
      <c r="E38" s="339"/>
      <c r="F38" s="339"/>
      <c r="G38" s="339"/>
      <c r="H38" s="332"/>
      <c r="I38" s="333"/>
      <c r="J38" s="334"/>
      <c r="K38" s="332"/>
      <c r="L38" s="332"/>
      <c r="M38" s="333"/>
      <c r="N38" s="335"/>
      <c r="O38" s="340"/>
      <c r="P38" s="337"/>
      <c r="Q38" s="338"/>
      <c r="R38" s="336"/>
      <c r="S38" s="335"/>
    </row>
    <row r="39" spans="1:19" ht="15.75" thickTop="1">
      <c r="N39" s="153"/>
      <c r="O39" s="153"/>
      <c r="P39" s="114"/>
      <c r="Q39" s="114"/>
      <c r="R39" s="114"/>
      <c r="S39" s="152"/>
    </row>
    <row r="40" spans="1:19">
      <c r="P40" s="781"/>
      <c r="Q40" s="781"/>
      <c r="R40" s="781"/>
      <c r="S40" s="781"/>
    </row>
    <row r="41" spans="1:19">
      <c r="P41" s="780"/>
      <c r="Q41" s="780"/>
      <c r="R41" s="780"/>
      <c r="S41" s="780"/>
    </row>
    <row r="42" spans="1:19">
      <c r="P42" s="780"/>
      <c r="Q42" s="780"/>
      <c r="R42" s="780"/>
      <c r="S42" s="780"/>
    </row>
    <row r="43" spans="1:19">
      <c r="L43"/>
      <c r="P43" s="780"/>
      <c r="Q43" s="780"/>
      <c r="R43" s="780"/>
      <c r="S43" s="780"/>
    </row>
    <row r="44" spans="1:19">
      <c r="L44"/>
      <c r="P44" s="780"/>
      <c r="Q44" s="780"/>
      <c r="R44" s="780"/>
      <c r="S44" s="780"/>
    </row>
    <row r="45" spans="1:19">
      <c r="L45"/>
      <c r="P45" s="781"/>
      <c r="Q45" s="781"/>
      <c r="R45" s="781"/>
      <c r="S45" s="781"/>
    </row>
    <row r="46" spans="1:19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M46" s="3"/>
      <c r="N46" s="3"/>
      <c r="O46" s="3"/>
      <c r="P46" s="781"/>
      <c r="Q46" s="781"/>
      <c r="R46" s="781"/>
      <c r="S46" s="781"/>
    </row>
    <row r="47" spans="1:19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M47" s="3"/>
      <c r="N47" s="3"/>
      <c r="O47" s="3"/>
      <c r="P47" s="3"/>
      <c r="R47" s="3"/>
      <c r="S47" s="3"/>
    </row>
  </sheetData>
  <mergeCells count="28">
    <mergeCell ref="P43:S43"/>
    <mergeCell ref="P44:S44"/>
    <mergeCell ref="P45:S45"/>
    <mergeCell ref="P46:S46"/>
    <mergeCell ref="H24:I24"/>
    <mergeCell ref="H34:I34"/>
    <mergeCell ref="P40:S40"/>
    <mergeCell ref="P41:S41"/>
    <mergeCell ref="P42:S42"/>
    <mergeCell ref="H12:I12"/>
    <mergeCell ref="H17:I17"/>
    <mergeCell ref="Q8:S8"/>
    <mergeCell ref="L9:M9"/>
    <mergeCell ref="Q9:R9"/>
    <mergeCell ref="A10:G10"/>
    <mergeCell ref="H10:I10"/>
    <mergeCell ref="L10:M10"/>
    <mergeCell ref="Q10:R10"/>
    <mergeCell ref="A1:S1"/>
    <mergeCell ref="A2:S2"/>
    <mergeCell ref="A3:S3"/>
    <mergeCell ref="A4:S4"/>
    <mergeCell ref="A6:R6"/>
    <mergeCell ref="A8:G9"/>
    <mergeCell ref="H8:I9"/>
    <mergeCell ref="J8:J9"/>
    <mergeCell ref="K8:O8"/>
    <mergeCell ref="P8:P9"/>
  </mergeCells>
  <pageMargins left="0.6" right="0.143700787" top="0.74803149606299202" bottom="0.74803149606299202" header="0.31496062992126" footer="0.31496062992126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36"/>
  <sheetViews>
    <sheetView view="pageBreakPreview" topLeftCell="A5" zoomScale="80" zoomScaleNormal="75" zoomScaleSheetLayoutView="80" workbookViewId="0">
      <selection activeCell="J27" sqref="J27"/>
    </sheetView>
  </sheetViews>
  <sheetFormatPr defaultRowHeight="12.75"/>
  <cols>
    <col min="1" max="1" width="1.7109375" style="45" customWidth="1"/>
    <col min="2" max="2" width="6.7109375" style="45" customWidth="1"/>
    <col min="3" max="3" width="28.85546875" style="45" customWidth="1"/>
    <col min="4" max="4" width="10.7109375" style="45" customWidth="1"/>
    <col min="5" max="5" width="3.85546875" style="45" customWidth="1"/>
    <col min="6" max="6" width="5.140625" style="45" customWidth="1"/>
    <col min="7" max="7" width="6.42578125" style="45" customWidth="1"/>
    <col min="8" max="10" width="7" style="45" customWidth="1"/>
    <col min="11" max="11" width="7.140625" style="45" customWidth="1"/>
    <col min="12" max="12" width="7.85546875" style="45" customWidth="1"/>
    <col min="13" max="13" width="8.85546875" style="45" customWidth="1"/>
    <col min="14" max="14" width="4.140625" style="45" customWidth="1"/>
    <col min="15" max="15" width="6.140625" style="45" customWidth="1"/>
    <col min="16" max="16" width="2.42578125" style="45" customWidth="1"/>
    <col min="17" max="17" width="8.28515625" style="45" customWidth="1"/>
    <col min="18" max="18" width="2.28515625" style="45" customWidth="1"/>
    <col min="19" max="19" width="7.7109375" style="45" customWidth="1"/>
    <col min="20" max="20" width="16.5703125" style="45" customWidth="1"/>
    <col min="21" max="21" width="35.140625" style="45" customWidth="1"/>
    <col min="22" max="23" width="35.140625" style="44" customWidth="1"/>
    <col min="24" max="29" width="35.140625" style="45" customWidth="1"/>
    <col min="30" max="253" width="9.140625" style="45"/>
    <col min="254" max="254" width="1.7109375" style="45" customWidth="1"/>
    <col min="255" max="255" width="6.7109375" style="45" customWidth="1"/>
    <col min="256" max="256" width="31.140625" style="45" customWidth="1"/>
    <col min="257" max="257" width="16.28515625" style="45" customWidth="1"/>
    <col min="258" max="258" width="4.5703125" style="45" customWidth="1"/>
    <col min="259" max="259" width="34" style="45" customWidth="1"/>
    <col min="260" max="260" width="3.5703125" style="45" customWidth="1"/>
    <col min="261" max="261" width="27" style="45" customWidth="1"/>
    <col min="262" max="262" width="3" style="45" customWidth="1"/>
    <col min="263" max="263" width="27.42578125" style="45" customWidth="1"/>
    <col min="264" max="264" width="3.28515625" style="45" customWidth="1"/>
    <col min="265" max="265" width="27" style="45" customWidth="1"/>
    <col min="266" max="266" width="4.140625" style="45" customWidth="1"/>
    <col min="267" max="267" width="27.28515625" style="45" customWidth="1"/>
    <col min="268" max="268" width="4.28515625" style="45" customWidth="1"/>
    <col min="269" max="269" width="27" style="45" customWidth="1"/>
    <col min="270" max="270" width="4.140625" style="45" customWidth="1"/>
    <col min="271" max="271" width="27.42578125" style="45" customWidth="1"/>
    <col min="272" max="272" width="4.7109375" style="45" customWidth="1"/>
    <col min="273" max="273" width="27.7109375" style="45" customWidth="1"/>
    <col min="274" max="274" width="3.42578125" style="45" customWidth="1"/>
    <col min="275" max="275" width="27.42578125" style="45" customWidth="1"/>
    <col min="276" max="276" width="17.85546875" style="45" customWidth="1"/>
    <col min="277" max="285" width="35.140625" style="45" customWidth="1"/>
    <col min="286" max="509" width="9.140625" style="45"/>
    <col min="510" max="510" width="1.7109375" style="45" customWidth="1"/>
    <col min="511" max="511" width="6.7109375" style="45" customWidth="1"/>
    <col min="512" max="512" width="31.140625" style="45" customWidth="1"/>
    <col min="513" max="513" width="16.28515625" style="45" customWidth="1"/>
    <col min="514" max="514" width="4.5703125" style="45" customWidth="1"/>
    <col min="515" max="515" width="34" style="45" customWidth="1"/>
    <col min="516" max="516" width="3.5703125" style="45" customWidth="1"/>
    <col min="517" max="517" width="27" style="45" customWidth="1"/>
    <col min="518" max="518" width="3" style="45" customWidth="1"/>
    <col min="519" max="519" width="27.42578125" style="45" customWidth="1"/>
    <col min="520" max="520" width="3.28515625" style="45" customWidth="1"/>
    <col min="521" max="521" width="27" style="45" customWidth="1"/>
    <col min="522" max="522" width="4.140625" style="45" customWidth="1"/>
    <col min="523" max="523" width="27.28515625" style="45" customWidth="1"/>
    <col min="524" max="524" width="4.28515625" style="45" customWidth="1"/>
    <col min="525" max="525" width="27" style="45" customWidth="1"/>
    <col min="526" max="526" width="4.140625" style="45" customWidth="1"/>
    <col min="527" max="527" width="27.42578125" style="45" customWidth="1"/>
    <col min="528" max="528" width="4.7109375" style="45" customWidth="1"/>
    <col min="529" max="529" width="27.7109375" style="45" customWidth="1"/>
    <col min="530" max="530" width="3.42578125" style="45" customWidth="1"/>
    <col min="531" max="531" width="27.42578125" style="45" customWidth="1"/>
    <col min="532" max="532" width="17.85546875" style="45" customWidth="1"/>
    <col min="533" max="541" width="35.140625" style="45" customWidth="1"/>
    <col min="542" max="765" width="9.140625" style="45"/>
    <col min="766" max="766" width="1.7109375" style="45" customWidth="1"/>
    <col min="767" max="767" width="6.7109375" style="45" customWidth="1"/>
    <col min="768" max="768" width="31.140625" style="45" customWidth="1"/>
    <col min="769" max="769" width="16.28515625" style="45" customWidth="1"/>
    <col min="770" max="770" width="4.5703125" style="45" customWidth="1"/>
    <col min="771" max="771" width="34" style="45" customWidth="1"/>
    <col min="772" max="772" width="3.5703125" style="45" customWidth="1"/>
    <col min="773" max="773" width="27" style="45" customWidth="1"/>
    <col min="774" max="774" width="3" style="45" customWidth="1"/>
    <col min="775" max="775" width="27.42578125" style="45" customWidth="1"/>
    <col min="776" max="776" width="3.28515625" style="45" customWidth="1"/>
    <col min="777" max="777" width="27" style="45" customWidth="1"/>
    <col min="778" max="778" width="4.140625" style="45" customWidth="1"/>
    <col min="779" max="779" width="27.28515625" style="45" customWidth="1"/>
    <col min="780" max="780" width="4.28515625" style="45" customWidth="1"/>
    <col min="781" max="781" width="27" style="45" customWidth="1"/>
    <col min="782" max="782" width="4.140625" style="45" customWidth="1"/>
    <col min="783" max="783" width="27.42578125" style="45" customWidth="1"/>
    <col min="784" max="784" width="4.7109375" style="45" customWidth="1"/>
    <col min="785" max="785" width="27.7109375" style="45" customWidth="1"/>
    <col min="786" max="786" width="3.42578125" style="45" customWidth="1"/>
    <col min="787" max="787" width="27.42578125" style="45" customWidth="1"/>
    <col min="788" max="788" width="17.85546875" style="45" customWidth="1"/>
    <col min="789" max="797" width="35.140625" style="45" customWidth="1"/>
    <col min="798" max="1021" width="9.140625" style="45"/>
    <col min="1022" max="1022" width="1.7109375" style="45" customWidth="1"/>
    <col min="1023" max="1023" width="6.7109375" style="45" customWidth="1"/>
    <col min="1024" max="1024" width="31.140625" style="45" customWidth="1"/>
    <col min="1025" max="1025" width="16.28515625" style="45" customWidth="1"/>
    <col min="1026" max="1026" width="4.5703125" style="45" customWidth="1"/>
    <col min="1027" max="1027" width="34" style="45" customWidth="1"/>
    <col min="1028" max="1028" width="3.5703125" style="45" customWidth="1"/>
    <col min="1029" max="1029" width="27" style="45" customWidth="1"/>
    <col min="1030" max="1030" width="3" style="45" customWidth="1"/>
    <col min="1031" max="1031" width="27.42578125" style="45" customWidth="1"/>
    <col min="1032" max="1032" width="3.28515625" style="45" customWidth="1"/>
    <col min="1033" max="1033" width="27" style="45" customWidth="1"/>
    <col min="1034" max="1034" width="4.140625" style="45" customWidth="1"/>
    <col min="1035" max="1035" width="27.28515625" style="45" customWidth="1"/>
    <col min="1036" max="1036" width="4.28515625" style="45" customWidth="1"/>
    <col min="1037" max="1037" width="27" style="45" customWidth="1"/>
    <col min="1038" max="1038" width="4.140625" style="45" customWidth="1"/>
    <col min="1039" max="1039" width="27.42578125" style="45" customWidth="1"/>
    <col min="1040" max="1040" width="4.7109375" style="45" customWidth="1"/>
    <col min="1041" max="1041" width="27.7109375" style="45" customWidth="1"/>
    <col min="1042" max="1042" width="3.42578125" style="45" customWidth="1"/>
    <col min="1043" max="1043" width="27.42578125" style="45" customWidth="1"/>
    <col min="1044" max="1044" width="17.85546875" style="45" customWidth="1"/>
    <col min="1045" max="1053" width="35.140625" style="45" customWidth="1"/>
    <col min="1054" max="1277" width="9.140625" style="45"/>
    <col min="1278" max="1278" width="1.7109375" style="45" customWidth="1"/>
    <col min="1279" max="1279" width="6.7109375" style="45" customWidth="1"/>
    <col min="1280" max="1280" width="31.140625" style="45" customWidth="1"/>
    <col min="1281" max="1281" width="16.28515625" style="45" customWidth="1"/>
    <col min="1282" max="1282" width="4.5703125" style="45" customWidth="1"/>
    <col min="1283" max="1283" width="34" style="45" customWidth="1"/>
    <col min="1284" max="1284" width="3.5703125" style="45" customWidth="1"/>
    <col min="1285" max="1285" width="27" style="45" customWidth="1"/>
    <col min="1286" max="1286" width="3" style="45" customWidth="1"/>
    <col min="1287" max="1287" width="27.42578125" style="45" customWidth="1"/>
    <col min="1288" max="1288" width="3.28515625" style="45" customWidth="1"/>
    <col min="1289" max="1289" width="27" style="45" customWidth="1"/>
    <col min="1290" max="1290" width="4.140625" style="45" customWidth="1"/>
    <col min="1291" max="1291" width="27.28515625" style="45" customWidth="1"/>
    <col min="1292" max="1292" width="4.28515625" style="45" customWidth="1"/>
    <col min="1293" max="1293" width="27" style="45" customWidth="1"/>
    <col min="1294" max="1294" width="4.140625" style="45" customWidth="1"/>
    <col min="1295" max="1295" width="27.42578125" style="45" customWidth="1"/>
    <col min="1296" max="1296" width="4.7109375" style="45" customWidth="1"/>
    <col min="1297" max="1297" width="27.7109375" style="45" customWidth="1"/>
    <col min="1298" max="1298" width="3.42578125" style="45" customWidth="1"/>
    <col min="1299" max="1299" width="27.42578125" style="45" customWidth="1"/>
    <col min="1300" max="1300" width="17.85546875" style="45" customWidth="1"/>
    <col min="1301" max="1309" width="35.140625" style="45" customWidth="1"/>
    <col min="1310" max="1533" width="9.140625" style="45"/>
    <col min="1534" max="1534" width="1.7109375" style="45" customWidth="1"/>
    <col min="1535" max="1535" width="6.7109375" style="45" customWidth="1"/>
    <col min="1536" max="1536" width="31.140625" style="45" customWidth="1"/>
    <col min="1537" max="1537" width="16.28515625" style="45" customWidth="1"/>
    <col min="1538" max="1538" width="4.5703125" style="45" customWidth="1"/>
    <col min="1539" max="1539" width="34" style="45" customWidth="1"/>
    <col min="1540" max="1540" width="3.5703125" style="45" customWidth="1"/>
    <col min="1541" max="1541" width="27" style="45" customWidth="1"/>
    <col min="1542" max="1542" width="3" style="45" customWidth="1"/>
    <col min="1543" max="1543" width="27.42578125" style="45" customWidth="1"/>
    <col min="1544" max="1544" width="3.28515625" style="45" customWidth="1"/>
    <col min="1545" max="1545" width="27" style="45" customWidth="1"/>
    <col min="1546" max="1546" width="4.140625" style="45" customWidth="1"/>
    <col min="1547" max="1547" width="27.28515625" style="45" customWidth="1"/>
    <col min="1548" max="1548" width="4.28515625" style="45" customWidth="1"/>
    <col min="1549" max="1549" width="27" style="45" customWidth="1"/>
    <col min="1550" max="1550" width="4.140625" style="45" customWidth="1"/>
    <col min="1551" max="1551" width="27.42578125" style="45" customWidth="1"/>
    <col min="1552" max="1552" width="4.7109375" style="45" customWidth="1"/>
    <col min="1553" max="1553" width="27.7109375" style="45" customWidth="1"/>
    <col min="1554" max="1554" width="3.42578125" style="45" customWidth="1"/>
    <col min="1555" max="1555" width="27.42578125" style="45" customWidth="1"/>
    <col min="1556" max="1556" width="17.85546875" style="45" customWidth="1"/>
    <col min="1557" max="1565" width="35.140625" style="45" customWidth="1"/>
    <col min="1566" max="1789" width="9.140625" style="45"/>
    <col min="1790" max="1790" width="1.7109375" style="45" customWidth="1"/>
    <col min="1791" max="1791" width="6.7109375" style="45" customWidth="1"/>
    <col min="1792" max="1792" width="31.140625" style="45" customWidth="1"/>
    <col min="1793" max="1793" width="16.28515625" style="45" customWidth="1"/>
    <col min="1794" max="1794" width="4.5703125" style="45" customWidth="1"/>
    <col min="1795" max="1795" width="34" style="45" customWidth="1"/>
    <col min="1796" max="1796" width="3.5703125" style="45" customWidth="1"/>
    <col min="1797" max="1797" width="27" style="45" customWidth="1"/>
    <col min="1798" max="1798" width="3" style="45" customWidth="1"/>
    <col min="1799" max="1799" width="27.42578125" style="45" customWidth="1"/>
    <col min="1800" max="1800" width="3.28515625" style="45" customWidth="1"/>
    <col min="1801" max="1801" width="27" style="45" customWidth="1"/>
    <col min="1802" max="1802" width="4.140625" style="45" customWidth="1"/>
    <col min="1803" max="1803" width="27.28515625" style="45" customWidth="1"/>
    <col min="1804" max="1804" width="4.28515625" style="45" customWidth="1"/>
    <col min="1805" max="1805" width="27" style="45" customWidth="1"/>
    <col min="1806" max="1806" width="4.140625" style="45" customWidth="1"/>
    <col min="1807" max="1807" width="27.42578125" style="45" customWidth="1"/>
    <col min="1808" max="1808" width="4.7109375" style="45" customWidth="1"/>
    <col min="1809" max="1809" width="27.7109375" style="45" customWidth="1"/>
    <col min="1810" max="1810" width="3.42578125" style="45" customWidth="1"/>
    <col min="1811" max="1811" width="27.42578125" style="45" customWidth="1"/>
    <col min="1812" max="1812" width="17.85546875" style="45" customWidth="1"/>
    <col min="1813" max="1821" width="35.140625" style="45" customWidth="1"/>
    <col min="1822" max="2045" width="9.140625" style="45"/>
    <col min="2046" max="2046" width="1.7109375" style="45" customWidth="1"/>
    <col min="2047" max="2047" width="6.7109375" style="45" customWidth="1"/>
    <col min="2048" max="2048" width="31.140625" style="45" customWidth="1"/>
    <col min="2049" max="2049" width="16.28515625" style="45" customWidth="1"/>
    <col min="2050" max="2050" width="4.5703125" style="45" customWidth="1"/>
    <col min="2051" max="2051" width="34" style="45" customWidth="1"/>
    <col min="2052" max="2052" width="3.5703125" style="45" customWidth="1"/>
    <col min="2053" max="2053" width="27" style="45" customWidth="1"/>
    <col min="2054" max="2054" width="3" style="45" customWidth="1"/>
    <col min="2055" max="2055" width="27.42578125" style="45" customWidth="1"/>
    <col min="2056" max="2056" width="3.28515625" style="45" customWidth="1"/>
    <col min="2057" max="2057" width="27" style="45" customWidth="1"/>
    <col min="2058" max="2058" width="4.140625" style="45" customWidth="1"/>
    <col min="2059" max="2059" width="27.28515625" style="45" customWidth="1"/>
    <col min="2060" max="2060" width="4.28515625" style="45" customWidth="1"/>
    <col min="2061" max="2061" width="27" style="45" customWidth="1"/>
    <col min="2062" max="2062" width="4.140625" style="45" customWidth="1"/>
    <col min="2063" max="2063" width="27.42578125" style="45" customWidth="1"/>
    <col min="2064" max="2064" width="4.7109375" style="45" customWidth="1"/>
    <col min="2065" max="2065" width="27.7109375" style="45" customWidth="1"/>
    <col min="2066" max="2066" width="3.42578125" style="45" customWidth="1"/>
    <col min="2067" max="2067" width="27.42578125" style="45" customWidth="1"/>
    <col min="2068" max="2068" width="17.85546875" style="45" customWidth="1"/>
    <col min="2069" max="2077" width="35.140625" style="45" customWidth="1"/>
    <col min="2078" max="2301" width="9.140625" style="45"/>
    <col min="2302" max="2302" width="1.7109375" style="45" customWidth="1"/>
    <col min="2303" max="2303" width="6.7109375" style="45" customWidth="1"/>
    <col min="2304" max="2304" width="31.140625" style="45" customWidth="1"/>
    <col min="2305" max="2305" width="16.28515625" style="45" customWidth="1"/>
    <col min="2306" max="2306" width="4.5703125" style="45" customWidth="1"/>
    <col min="2307" max="2307" width="34" style="45" customWidth="1"/>
    <col min="2308" max="2308" width="3.5703125" style="45" customWidth="1"/>
    <col min="2309" max="2309" width="27" style="45" customWidth="1"/>
    <col min="2310" max="2310" width="3" style="45" customWidth="1"/>
    <col min="2311" max="2311" width="27.42578125" style="45" customWidth="1"/>
    <col min="2312" max="2312" width="3.28515625" style="45" customWidth="1"/>
    <col min="2313" max="2313" width="27" style="45" customWidth="1"/>
    <col min="2314" max="2314" width="4.140625" style="45" customWidth="1"/>
    <col min="2315" max="2315" width="27.28515625" style="45" customWidth="1"/>
    <col min="2316" max="2316" width="4.28515625" style="45" customWidth="1"/>
    <col min="2317" max="2317" width="27" style="45" customWidth="1"/>
    <col min="2318" max="2318" width="4.140625" style="45" customWidth="1"/>
    <col min="2319" max="2319" width="27.42578125" style="45" customWidth="1"/>
    <col min="2320" max="2320" width="4.7109375" style="45" customWidth="1"/>
    <col min="2321" max="2321" width="27.7109375" style="45" customWidth="1"/>
    <col min="2322" max="2322" width="3.42578125" style="45" customWidth="1"/>
    <col min="2323" max="2323" width="27.42578125" style="45" customWidth="1"/>
    <col min="2324" max="2324" width="17.85546875" style="45" customWidth="1"/>
    <col min="2325" max="2333" width="35.140625" style="45" customWidth="1"/>
    <col min="2334" max="2557" width="9.140625" style="45"/>
    <col min="2558" max="2558" width="1.7109375" style="45" customWidth="1"/>
    <col min="2559" max="2559" width="6.7109375" style="45" customWidth="1"/>
    <col min="2560" max="2560" width="31.140625" style="45" customWidth="1"/>
    <col min="2561" max="2561" width="16.28515625" style="45" customWidth="1"/>
    <col min="2562" max="2562" width="4.5703125" style="45" customWidth="1"/>
    <col min="2563" max="2563" width="34" style="45" customWidth="1"/>
    <col min="2564" max="2564" width="3.5703125" style="45" customWidth="1"/>
    <col min="2565" max="2565" width="27" style="45" customWidth="1"/>
    <col min="2566" max="2566" width="3" style="45" customWidth="1"/>
    <col min="2567" max="2567" width="27.42578125" style="45" customWidth="1"/>
    <col min="2568" max="2568" width="3.28515625" style="45" customWidth="1"/>
    <col min="2569" max="2569" width="27" style="45" customWidth="1"/>
    <col min="2570" max="2570" width="4.140625" style="45" customWidth="1"/>
    <col min="2571" max="2571" width="27.28515625" style="45" customWidth="1"/>
    <col min="2572" max="2572" width="4.28515625" style="45" customWidth="1"/>
    <col min="2573" max="2573" width="27" style="45" customWidth="1"/>
    <col min="2574" max="2574" width="4.140625" style="45" customWidth="1"/>
    <col min="2575" max="2575" width="27.42578125" style="45" customWidth="1"/>
    <col min="2576" max="2576" width="4.7109375" style="45" customWidth="1"/>
    <col min="2577" max="2577" width="27.7109375" style="45" customWidth="1"/>
    <col min="2578" max="2578" width="3.42578125" style="45" customWidth="1"/>
    <col min="2579" max="2579" width="27.42578125" style="45" customWidth="1"/>
    <col min="2580" max="2580" width="17.85546875" style="45" customWidth="1"/>
    <col min="2581" max="2589" width="35.140625" style="45" customWidth="1"/>
    <col min="2590" max="2813" width="9.140625" style="45"/>
    <col min="2814" max="2814" width="1.7109375" style="45" customWidth="1"/>
    <col min="2815" max="2815" width="6.7109375" style="45" customWidth="1"/>
    <col min="2816" max="2816" width="31.140625" style="45" customWidth="1"/>
    <col min="2817" max="2817" width="16.28515625" style="45" customWidth="1"/>
    <col min="2818" max="2818" width="4.5703125" style="45" customWidth="1"/>
    <col min="2819" max="2819" width="34" style="45" customWidth="1"/>
    <col min="2820" max="2820" width="3.5703125" style="45" customWidth="1"/>
    <col min="2821" max="2821" width="27" style="45" customWidth="1"/>
    <col min="2822" max="2822" width="3" style="45" customWidth="1"/>
    <col min="2823" max="2823" width="27.42578125" style="45" customWidth="1"/>
    <col min="2824" max="2824" width="3.28515625" style="45" customWidth="1"/>
    <col min="2825" max="2825" width="27" style="45" customWidth="1"/>
    <col min="2826" max="2826" width="4.140625" style="45" customWidth="1"/>
    <col min="2827" max="2827" width="27.28515625" style="45" customWidth="1"/>
    <col min="2828" max="2828" width="4.28515625" style="45" customWidth="1"/>
    <col min="2829" max="2829" width="27" style="45" customWidth="1"/>
    <col min="2830" max="2830" width="4.140625" style="45" customWidth="1"/>
    <col min="2831" max="2831" width="27.42578125" style="45" customWidth="1"/>
    <col min="2832" max="2832" width="4.7109375" style="45" customWidth="1"/>
    <col min="2833" max="2833" width="27.7109375" style="45" customWidth="1"/>
    <col min="2834" max="2834" width="3.42578125" style="45" customWidth="1"/>
    <col min="2835" max="2835" width="27.42578125" style="45" customWidth="1"/>
    <col min="2836" max="2836" width="17.85546875" style="45" customWidth="1"/>
    <col min="2837" max="2845" width="35.140625" style="45" customWidth="1"/>
    <col min="2846" max="3069" width="9.140625" style="45"/>
    <col min="3070" max="3070" width="1.7109375" style="45" customWidth="1"/>
    <col min="3071" max="3071" width="6.7109375" style="45" customWidth="1"/>
    <col min="3072" max="3072" width="31.140625" style="45" customWidth="1"/>
    <col min="3073" max="3073" width="16.28515625" style="45" customWidth="1"/>
    <col min="3074" max="3074" width="4.5703125" style="45" customWidth="1"/>
    <col min="3075" max="3075" width="34" style="45" customWidth="1"/>
    <col min="3076" max="3076" width="3.5703125" style="45" customWidth="1"/>
    <col min="3077" max="3077" width="27" style="45" customWidth="1"/>
    <col min="3078" max="3078" width="3" style="45" customWidth="1"/>
    <col min="3079" max="3079" width="27.42578125" style="45" customWidth="1"/>
    <col min="3080" max="3080" width="3.28515625" style="45" customWidth="1"/>
    <col min="3081" max="3081" width="27" style="45" customWidth="1"/>
    <col min="3082" max="3082" width="4.140625" style="45" customWidth="1"/>
    <col min="3083" max="3083" width="27.28515625" style="45" customWidth="1"/>
    <col min="3084" max="3084" width="4.28515625" style="45" customWidth="1"/>
    <col min="3085" max="3085" width="27" style="45" customWidth="1"/>
    <col min="3086" max="3086" width="4.140625" style="45" customWidth="1"/>
    <col min="3087" max="3087" width="27.42578125" style="45" customWidth="1"/>
    <col min="3088" max="3088" width="4.7109375" style="45" customWidth="1"/>
    <col min="3089" max="3089" width="27.7109375" style="45" customWidth="1"/>
    <col min="3090" max="3090" width="3.42578125" style="45" customWidth="1"/>
    <col min="3091" max="3091" width="27.42578125" style="45" customWidth="1"/>
    <col min="3092" max="3092" width="17.85546875" style="45" customWidth="1"/>
    <col min="3093" max="3101" width="35.140625" style="45" customWidth="1"/>
    <col min="3102" max="3325" width="9.140625" style="45"/>
    <col min="3326" max="3326" width="1.7109375" style="45" customWidth="1"/>
    <col min="3327" max="3327" width="6.7109375" style="45" customWidth="1"/>
    <col min="3328" max="3328" width="31.140625" style="45" customWidth="1"/>
    <col min="3329" max="3329" width="16.28515625" style="45" customWidth="1"/>
    <col min="3330" max="3330" width="4.5703125" style="45" customWidth="1"/>
    <col min="3331" max="3331" width="34" style="45" customWidth="1"/>
    <col min="3332" max="3332" width="3.5703125" style="45" customWidth="1"/>
    <col min="3333" max="3333" width="27" style="45" customWidth="1"/>
    <col min="3334" max="3334" width="3" style="45" customWidth="1"/>
    <col min="3335" max="3335" width="27.42578125" style="45" customWidth="1"/>
    <col min="3336" max="3336" width="3.28515625" style="45" customWidth="1"/>
    <col min="3337" max="3337" width="27" style="45" customWidth="1"/>
    <col min="3338" max="3338" width="4.140625" style="45" customWidth="1"/>
    <col min="3339" max="3339" width="27.28515625" style="45" customWidth="1"/>
    <col min="3340" max="3340" width="4.28515625" style="45" customWidth="1"/>
    <col min="3341" max="3341" width="27" style="45" customWidth="1"/>
    <col min="3342" max="3342" width="4.140625" style="45" customWidth="1"/>
    <col min="3343" max="3343" width="27.42578125" style="45" customWidth="1"/>
    <col min="3344" max="3344" width="4.7109375" style="45" customWidth="1"/>
    <col min="3345" max="3345" width="27.7109375" style="45" customWidth="1"/>
    <col min="3346" max="3346" width="3.42578125" style="45" customWidth="1"/>
    <col min="3347" max="3347" width="27.42578125" style="45" customWidth="1"/>
    <col min="3348" max="3348" width="17.85546875" style="45" customWidth="1"/>
    <col min="3349" max="3357" width="35.140625" style="45" customWidth="1"/>
    <col min="3358" max="3581" width="9.140625" style="45"/>
    <col min="3582" max="3582" width="1.7109375" style="45" customWidth="1"/>
    <col min="3583" max="3583" width="6.7109375" style="45" customWidth="1"/>
    <col min="3584" max="3584" width="31.140625" style="45" customWidth="1"/>
    <col min="3585" max="3585" width="16.28515625" style="45" customWidth="1"/>
    <col min="3586" max="3586" width="4.5703125" style="45" customWidth="1"/>
    <col min="3587" max="3587" width="34" style="45" customWidth="1"/>
    <col min="3588" max="3588" width="3.5703125" style="45" customWidth="1"/>
    <col min="3589" max="3589" width="27" style="45" customWidth="1"/>
    <col min="3590" max="3590" width="3" style="45" customWidth="1"/>
    <col min="3591" max="3591" width="27.42578125" style="45" customWidth="1"/>
    <col min="3592" max="3592" width="3.28515625" style="45" customWidth="1"/>
    <col min="3593" max="3593" width="27" style="45" customWidth="1"/>
    <col min="3594" max="3594" width="4.140625" style="45" customWidth="1"/>
    <col min="3595" max="3595" width="27.28515625" style="45" customWidth="1"/>
    <col min="3596" max="3596" width="4.28515625" style="45" customWidth="1"/>
    <col min="3597" max="3597" width="27" style="45" customWidth="1"/>
    <col min="3598" max="3598" width="4.140625" style="45" customWidth="1"/>
    <col min="3599" max="3599" width="27.42578125" style="45" customWidth="1"/>
    <col min="3600" max="3600" width="4.7109375" style="45" customWidth="1"/>
    <col min="3601" max="3601" width="27.7109375" style="45" customWidth="1"/>
    <col min="3602" max="3602" width="3.42578125" style="45" customWidth="1"/>
    <col min="3603" max="3603" width="27.42578125" style="45" customWidth="1"/>
    <col min="3604" max="3604" width="17.85546875" style="45" customWidth="1"/>
    <col min="3605" max="3613" width="35.140625" style="45" customWidth="1"/>
    <col min="3614" max="3837" width="9.140625" style="45"/>
    <col min="3838" max="3838" width="1.7109375" style="45" customWidth="1"/>
    <col min="3839" max="3839" width="6.7109375" style="45" customWidth="1"/>
    <col min="3840" max="3840" width="31.140625" style="45" customWidth="1"/>
    <col min="3841" max="3841" width="16.28515625" style="45" customWidth="1"/>
    <col min="3842" max="3842" width="4.5703125" style="45" customWidth="1"/>
    <col min="3843" max="3843" width="34" style="45" customWidth="1"/>
    <col min="3844" max="3844" width="3.5703125" style="45" customWidth="1"/>
    <col min="3845" max="3845" width="27" style="45" customWidth="1"/>
    <col min="3846" max="3846" width="3" style="45" customWidth="1"/>
    <col min="3847" max="3847" width="27.42578125" style="45" customWidth="1"/>
    <col min="3848" max="3848" width="3.28515625" style="45" customWidth="1"/>
    <col min="3849" max="3849" width="27" style="45" customWidth="1"/>
    <col min="3850" max="3850" width="4.140625" style="45" customWidth="1"/>
    <col min="3851" max="3851" width="27.28515625" style="45" customWidth="1"/>
    <col min="3852" max="3852" width="4.28515625" style="45" customWidth="1"/>
    <col min="3853" max="3853" width="27" style="45" customWidth="1"/>
    <col min="3854" max="3854" width="4.140625" style="45" customWidth="1"/>
    <col min="3855" max="3855" width="27.42578125" style="45" customWidth="1"/>
    <col min="3856" max="3856" width="4.7109375" style="45" customWidth="1"/>
    <col min="3857" max="3857" width="27.7109375" style="45" customWidth="1"/>
    <col min="3858" max="3858" width="3.42578125" style="45" customWidth="1"/>
    <col min="3859" max="3859" width="27.42578125" style="45" customWidth="1"/>
    <col min="3860" max="3860" width="17.85546875" style="45" customWidth="1"/>
    <col min="3861" max="3869" width="35.140625" style="45" customWidth="1"/>
    <col min="3870" max="4093" width="9.140625" style="45"/>
    <col min="4094" max="4094" width="1.7109375" style="45" customWidth="1"/>
    <col min="4095" max="4095" width="6.7109375" style="45" customWidth="1"/>
    <col min="4096" max="4096" width="31.140625" style="45" customWidth="1"/>
    <col min="4097" max="4097" width="16.28515625" style="45" customWidth="1"/>
    <col min="4098" max="4098" width="4.5703125" style="45" customWidth="1"/>
    <col min="4099" max="4099" width="34" style="45" customWidth="1"/>
    <col min="4100" max="4100" width="3.5703125" style="45" customWidth="1"/>
    <col min="4101" max="4101" width="27" style="45" customWidth="1"/>
    <col min="4102" max="4102" width="3" style="45" customWidth="1"/>
    <col min="4103" max="4103" width="27.42578125" style="45" customWidth="1"/>
    <col min="4104" max="4104" width="3.28515625" style="45" customWidth="1"/>
    <col min="4105" max="4105" width="27" style="45" customWidth="1"/>
    <col min="4106" max="4106" width="4.140625" style="45" customWidth="1"/>
    <col min="4107" max="4107" width="27.28515625" style="45" customWidth="1"/>
    <col min="4108" max="4108" width="4.28515625" style="45" customWidth="1"/>
    <col min="4109" max="4109" width="27" style="45" customWidth="1"/>
    <col min="4110" max="4110" width="4.140625" style="45" customWidth="1"/>
    <col min="4111" max="4111" width="27.42578125" style="45" customWidth="1"/>
    <col min="4112" max="4112" width="4.7109375" style="45" customWidth="1"/>
    <col min="4113" max="4113" width="27.7109375" style="45" customWidth="1"/>
    <col min="4114" max="4114" width="3.42578125" style="45" customWidth="1"/>
    <col min="4115" max="4115" width="27.42578125" style="45" customWidth="1"/>
    <col min="4116" max="4116" width="17.85546875" style="45" customWidth="1"/>
    <col min="4117" max="4125" width="35.140625" style="45" customWidth="1"/>
    <col min="4126" max="4349" width="9.140625" style="45"/>
    <col min="4350" max="4350" width="1.7109375" style="45" customWidth="1"/>
    <col min="4351" max="4351" width="6.7109375" style="45" customWidth="1"/>
    <col min="4352" max="4352" width="31.140625" style="45" customWidth="1"/>
    <col min="4353" max="4353" width="16.28515625" style="45" customWidth="1"/>
    <col min="4354" max="4354" width="4.5703125" style="45" customWidth="1"/>
    <col min="4355" max="4355" width="34" style="45" customWidth="1"/>
    <col min="4356" max="4356" width="3.5703125" style="45" customWidth="1"/>
    <col min="4357" max="4357" width="27" style="45" customWidth="1"/>
    <col min="4358" max="4358" width="3" style="45" customWidth="1"/>
    <col min="4359" max="4359" width="27.42578125" style="45" customWidth="1"/>
    <col min="4360" max="4360" width="3.28515625" style="45" customWidth="1"/>
    <col min="4361" max="4361" width="27" style="45" customWidth="1"/>
    <col min="4362" max="4362" width="4.140625" style="45" customWidth="1"/>
    <col min="4363" max="4363" width="27.28515625" style="45" customWidth="1"/>
    <col min="4364" max="4364" width="4.28515625" style="45" customWidth="1"/>
    <col min="4365" max="4365" width="27" style="45" customWidth="1"/>
    <col min="4366" max="4366" width="4.140625" style="45" customWidth="1"/>
    <col min="4367" max="4367" width="27.42578125" style="45" customWidth="1"/>
    <col min="4368" max="4368" width="4.7109375" style="45" customWidth="1"/>
    <col min="4369" max="4369" width="27.7109375" style="45" customWidth="1"/>
    <col min="4370" max="4370" width="3.42578125" style="45" customWidth="1"/>
    <col min="4371" max="4371" width="27.42578125" style="45" customWidth="1"/>
    <col min="4372" max="4372" width="17.85546875" style="45" customWidth="1"/>
    <col min="4373" max="4381" width="35.140625" style="45" customWidth="1"/>
    <col min="4382" max="4605" width="9.140625" style="45"/>
    <col min="4606" max="4606" width="1.7109375" style="45" customWidth="1"/>
    <col min="4607" max="4607" width="6.7109375" style="45" customWidth="1"/>
    <col min="4608" max="4608" width="31.140625" style="45" customWidth="1"/>
    <col min="4609" max="4609" width="16.28515625" style="45" customWidth="1"/>
    <col min="4610" max="4610" width="4.5703125" style="45" customWidth="1"/>
    <col min="4611" max="4611" width="34" style="45" customWidth="1"/>
    <col min="4612" max="4612" width="3.5703125" style="45" customWidth="1"/>
    <col min="4613" max="4613" width="27" style="45" customWidth="1"/>
    <col min="4614" max="4614" width="3" style="45" customWidth="1"/>
    <col min="4615" max="4615" width="27.42578125" style="45" customWidth="1"/>
    <col min="4616" max="4616" width="3.28515625" style="45" customWidth="1"/>
    <col min="4617" max="4617" width="27" style="45" customWidth="1"/>
    <col min="4618" max="4618" width="4.140625" style="45" customWidth="1"/>
    <col min="4619" max="4619" width="27.28515625" style="45" customWidth="1"/>
    <col min="4620" max="4620" width="4.28515625" style="45" customWidth="1"/>
    <col min="4621" max="4621" width="27" style="45" customWidth="1"/>
    <col min="4622" max="4622" width="4.140625" style="45" customWidth="1"/>
    <col min="4623" max="4623" width="27.42578125" style="45" customWidth="1"/>
    <col min="4624" max="4624" width="4.7109375" style="45" customWidth="1"/>
    <col min="4625" max="4625" width="27.7109375" style="45" customWidth="1"/>
    <col min="4626" max="4626" width="3.42578125" style="45" customWidth="1"/>
    <col min="4627" max="4627" width="27.42578125" style="45" customWidth="1"/>
    <col min="4628" max="4628" width="17.85546875" style="45" customWidth="1"/>
    <col min="4629" max="4637" width="35.140625" style="45" customWidth="1"/>
    <col min="4638" max="4861" width="9.140625" style="45"/>
    <col min="4862" max="4862" width="1.7109375" style="45" customWidth="1"/>
    <col min="4863" max="4863" width="6.7109375" style="45" customWidth="1"/>
    <col min="4864" max="4864" width="31.140625" style="45" customWidth="1"/>
    <col min="4865" max="4865" width="16.28515625" style="45" customWidth="1"/>
    <col min="4866" max="4866" width="4.5703125" style="45" customWidth="1"/>
    <col min="4867" max="4867" width="34" style="45" customWidth="1"/>
    <col min="4868" max="4868" width="3.5703125" style="45" customWidth="1"/>
    <col min="4869" max="4869" width="27" style="45" customWidth="1"/>
    <col min="4870" max="4870" width="3" style="45" customWidth="1"/>
    <col min="4871" max="4871" width="27.42578125" style="45" customWidth="1"/>
    <col min="4872" max="4872" width="3.28515625" style="45" customWidth="1"/>
    <col min="4873" max="4873" width="27" style="45" customWidth="1"/>
    <col min="4874" max="4874" width="4.140625" style="45" customWidth="1"/>
    <col min="4875" max="4875" width="27.28515625" style="45" customWidth="1"/>
    <col min="4876" max="4876" width="4.28515625" style="45" customWidth="1"/>
    <col min="4877" max="4877" width="27" style="45" customWidth="1"/>
    <col min="4878" max="4878" width="4.140625" style="45" customWidth="1"/>
    <col min="4879" max="4879" width="27.42578125" style="45" customWidth="1"/>
    <col min="4880" max="4880" width="4.7109375" style="45" customWidth="1"/>
    <col min="4881" max="4881" width="27.7109375" style="45" customWidth="1"/>
    <col min="4882" max="4882" width="3.42578125" style="45" customWidth="1"/>
    <col min="4883" max="4883" width="27.42578125" style="45" customWidth="1"/>
    <col min="4884" max="4884" width="17.85546875" style="45" customWidth="1"/>
    <col min="4885" max="4893" width="35.140625" style="45" customWidth="1"/>
    <col min="4894" max="5117" width="9.140625" style="45"/>
    <col min="5118" max="5118" width="1.7109375" style="45" customWidth="1"/>
    <col min="5119" max="5119" width="6.7109375" style="45" customWidth="1"/>
    <col min="5120" max="5120" width="31.140625" style="45" customWidth="1"/>
    <col min="5121" max="5121" width="16.28515625" style="45" customWidth="1"/>
    <col min="5122" max="5122" width="4.5703125" style="45" customWidth="1"/>
    <col min="5123" max="5123" width="34" style="45" customWidth="1"/>
    <col min="5124" max="5124" width="3.5703125" style="45" customWidth="1"/>
    <col min="5125" max="5125" width="27" style="45" customWidth="1"/>
    <col min="5126" max="5126" width="3" style="45" customWidth="1"/>
    <col min="5127" max="5127" width="27.42578125" style="45" customWidth="1"/>
    <col min="5128" max="5128" width="3.28515625" style="45" customWidth="1"/>
    <col min="5129" max="5129" width="27" style="45" customWidth="1"/>
    <col min="5130" max="5130" width="4.140625" style="45" customWidth="1"/>
    <col min="5131" max="5131" width="27.28515625" style="45" customWidth="1"/>
    <col min="5132" max="5132" width="4.28515625" style="45" customWidth="1"/>
    <col min="5133" max="5133" width="27" style="45" customWidth="1"/>
    <col min="5134" max="5134" width="4.140625" style="45" customWidth="1"/>
    <col min="5135" max="5135" width="27.42578125" style="45" customWidth="1"/>
    <col min="5136" max="5136" width="4.7109375" style="45" customWidth="1"/>
    <col min="5137" max="5137" width="27.7109375" style="45" customWidth="1"/>
    <col min="5138" max="5138" width="3.42578125" style="45" customWidth="1"/>
    <col min="5139" max="5139" width="27.42578125" style="45" customWidth="1"/>
    <col min="5140" max="5140" width="17.85546875" style="45" customWidth="1"/>
    <col min="5141" max="5149" width="35.140625" style="45" customWidth="1"/>
    <col min="5150" max="5373" width="9.140625" style="45"/>
    <col min="5374" max="5374" width="1.7109375" style="45" customWidth="1"/>
    <col min="5375" max="5375" width="6.7109375" style="45" customWidth="1"/>
    <col min="5376" max="5376" width="31.140625" style="45" customWidth="1"/>
    <col min="5377" max="5377" width="16.28515625" style="45" customWidth="1"/>
    <col min="5378" max="5378" width="4.5703125" style="45" customWidth="1"/>
    <col min="5379" max="5379" width="34" style="45" customWidth="1"/>
    <col min="5380" max="5380" width="3.5703125" style="45" customWidth="1"/>
    <col min="5381" max="5381" width="27" style="45" customWidth="1"/>
    <col min="5382" max="5382" width="3" style="45" customWidth="1"/>
    <col min="5383" max="5383" width="27.42578125" style="45" customWidth="1"/>
    <col min="5384" max="5384" width="3.28515625" style="45" customWidth="1"/>
    <col min="5385" max="5385" width="27" style="45" customWidth="1"/>
    <col min="5386" max="5386" width="4.140625" style="45" customWidth="1"/>
    <col min="5387" max="5387" width="27.28515625" style="45" customWidth="1"/>
    <col min="5388" max="5388" width="4.28515625" style="45" customWidth="1"/>
    <col min="5389" max="5389" width="27" style="45" customWidth="1"/>
    <col min="5390" max="5390" width="4.140625" style="45" customWidth="1"/>
    <col min="5391" max="5391" width="27.42578125" style="45" customWidth="1"/>
    <col min="5392" max="5392" width="4.7109375" style="45" customWidth="1"/>
    <col min="5393" max="5393" width="27.7109375" style="45" customWidth="1"/>
    <col min="5394" max="5394" width="3.42578125" style="45" customWidth="1"/>
    <col min="5395" max="5395" width="27.42578125" style="45" customWidth="1"/>
    <col min="5396" max="5396" width="17.85546875" style="45" customWidth="1"/>
    <col min="5397" max="5405" width="35.140625" style="45" customWidth="1"/>
    <col min="5406" max="5629" width="9.140625" style="45"/>
    <col min="5630" max="5630" width="1.7109375" style="45" customWidth="1"/>
    <col min="5631" max="5631" width="6.7109375" style="45" customWidth="1"/>
    <col min="5632" max="5632" width="31.140625" style="45" customWidth="1"/>
    <col min="5633" max="5633" width="16.28515625" style="45" customWidth="1"/>
    <col min="5634" max="5634" width="4.5703125" style="45" customWidth="1"/>
    <col min="5635" max="5635" width="34" style="45" customWidth="1"/>
    <col min="5636" max="5636" width="3.5703125" style="45" customWidth="1"/>
    <col min="5637" max="5637" width="27" style="45" customWidth="1"/>
    <col min="5638" max="5638" width="3" style="45" customWidth="1"/>
    <col min="5639" max="5639" width="27.42578125" style="45" customWidth="1"/>
    <col min="5640" max="5640" width="3.28515625" style="45" customWidth="1"/>
    <col min="5641" max="5641" width="27" style="45" customWidth="1"/>
    <col min="5642" max="5642" width="4.140625" style="45" customWidth="1"/>
    <col min="5643" max="5643" width="27.28515625" style="45" customWidth="1"/>
    <col min="5644" max="5644" width="4.28515625" style="45" customWidth="1"/>
    <col min="5645" max="5645" width="27" style="45" customWidth="1"/>
    <col min="5646" max="5646" width="4.140625" style="45" customWidth="1"/>
    <col min="5647" max="5647" width="27.42578125" style="45" customWidth="1"/>
    <col min="5648" max="5648" width="4.7109375" style="45" customWidth="1"/>
    <col min="5649" max="5649" width="27.7109375" style="45" customWidth="1"/>
    <col min="5650" max="5650" width="3.42578125" style="45" customWidth="1"/>
    <col min="5651" max="5651" width="27.42578125" style="45" customWidth="1"/>
    <col min="5652" max="5652" width="17.85546875" style="45" customWidth="1"/>
    <col min="5653" max="5661" width="35.140625" style="45" customWidth="1"/>
    <col min="5662" max="5885" width="9.140625" style="45"/>
    <col min="5886" max="5886" width="1.7109375" style="45" customWidth="1"/>
    <col min="5887" max="5887" width="6.7109375" style="45" customWidth="1"/>
    <col min="5888" max="5888" width="31.140625" style="45" customWidth="1"/>
    <col min="5889" max="5889" width="16.28515625" style="45" customWidth="1"/>
    <col min="5890" max="5890" width="4.5703125" style="45" customWidth="1"/>
    <col min="5891" max="5891" width="34" style="45" customWidth="1"/>
    <col min="5892" max="5892" width="3.5703125" style="45" customWidth="1"/>
    <col min="5893" max="5893" width="27" style="45" customWidth="1"/>
    <col min="5894" max="5894" width="3" style="45" customWidth="1"/>
    <col min="5895" max="5895" width="27.42578125" style="45" customWidth="1"/>
    <col min="5896" max="5896" width="3.28515625" style="45" customWidth="1"/>
    <col min="5897" max="5897" width="27" style="45" customWidth="1"/>
    <col min="5898" max="5898" width="4.140625" style="45" customWidth="1"/>
    <col min="5899" max="5899" width="27.28515625" style="45" customWidth="1"/>
    <col min="5900" max="5900" width="4.28515625" style="45" customWidth="1"/>
    <col min="5901" max="5901" width="27" style="45" customWidth="1"/>
    <col min="5902" max="5902" width="4.140625" style="45" customWidth="1"/>
    <col min="5903" max="5903" width="27.42578125" style="45" customWidth="1"/>
    <col min="5904" max="5904" width="4.7109375" style="45" customWidth="1"/>
    <col min="5905" max="5905" width="27.7109375" style="45" customWidth="1"/>
    <col min="5906" max="5906" width="3.42578125" style="45" customWidth="1"/>
    <col min="5907" max="5907" width="27.42578125" style="45" customWidth="1"/>
    <col min="5908" max="5908" width="17.85546875" style="45" customWidth="1"/>
    <col min="5909" max="5917" width="35.140625" style="45" customWidth="1"/>
    <col min="5918" max="6141" width="9.140625" style="45"/>
    <col min="6142" max="6142" width="1.7109375" style="45" customWidth="1"/>
    <col min="6143" max="6143" width="6.7109375" style="45" customWidth="1"/>
    <col min="6144" max="6144" width="31.140625" style="45" customWidth="1"/>
    <col min="6145" max="6145" width="16.28515625" style="45" customWidth="1"/>
    <col min="6146" max="6146" width="4.5703125" style="45" customWidth="1"/>
    <col min="6147" max="6147" width="34" style="45" customWidth="1"/>
    <col min="6148" max="6148" width="3.5703125" style="45" customWidth="1"/>
    <col min="6149" max="6149" width="27" style="45" customWidth="1"/>
    <col min="6150" max="6150" width="3" style="45" customWidth="1"/>
    <col min="6151" max="6151" width="27.42578125" style="45" customWidth="1"/>
    <col min="6152" max="6152" width="3.28515625" style="45" customWidth="1"/>
    <col min="6153" max="6153" width="27" style="45" customWidth="1"/>
    <col min="6154" max="6154" width="4.140625" style="45" customWidth="1"/>
    <col min="6155" max="6155" width="27.28515625" style="45" customWidth="1"/>
    <col min="6156" max="6156" width="4.28515625" style="45" customWidth="1"/>
    <col min="6157" max="6157" width="27" style="45" customWidth="1"/>
    <col min="6158" max="6158" width="4.140625" style="45" customWidth="1"/>
    <col min="6159" max="6159" width="27.42578125" style="45" customWidth="1"/>
    <col min="6160" max="6160" width="4.7109375" style="45" customWidth="1"/>
    <col min="6161" max="6161" width="27.7109375" style="45" customWidth="1"/>
    <col min="6162" max="6162" width="3.42578125" style="45" customWidth="1"/>
    <col min="6163" max="6163" width="27.42578125" style="45" customWidth="1"/>
    <col min="6164" max="6164" width="17.85546875" style="45" customWidth="1"/>
    <col min="6165" max="6173" width="35.140625" style="45" customWidth="1"/>
    <col min="6174" max="6397" width="9.140625" style="45"/>
    <col min="6398" max="6398" width="1.7109375" style="45" customWidth="1"/>
    <col min="6399" max="6399" width="6.7109375" style="45" customWidth="1"/>
    <col min="6400" max="6400" width="31.140625" style="45" customWidth="1"/>
    <col min="6401" max="6401" width="16.28515625" style="45" customWidth="1"/>
    <col min="6402" max="6402" width="4.5703125" style="45" customWidth="1"/>
    <col min="6403" max="6403" width="34" style="45" customWidth="1"/>
    <col min="6404" max="6404" width="3.5703125" style="45" customWidth="1"/>
    <col min="6405" max="6405" width="27" style="45" customWidth="1"/>
    <col min="6406" max="6406" width="3" style="45" customWidth="1"/>
    <col min="6407" max="6407" width="27.42578125" style="45" customWidth="1"/>
    <col min="6408" max="6408" width="3.28515625" style="45" customWidth="1"/>
    <col min="6409" max="6409" width="27" style="45" customWidth="1"/>
    <col min="6410" max="6410" width="4.140625" style="45" customWidth="1"/>
    <col min="6411" max="6411" width="27.28515625" style="45" customWidth="1"/>
    <col min="6412" max="6412" width="4.28515625" style="45" customWidth="1"/>
    <col min="6413" max="6413" width="27" style="45" customWidth="1"/>
    <col min="6414" max="6414" width="4.140625" style="45" customWidth="1"/>
    <col min="6415" max="6415" width="27.42578125" style="45" customWidth="1"/>
    <col min="6416" max="6416" width="4.7109375" style="45" customWidth="1"/>
    <col min="6417" max="6417" width="27.7109375" style="45" customWidth="1"/>
    <col min="6418" max="6418" width="3.42578125" style="45" customWidth="1"/>
    <col min="6419" max="6419" width="27.42578125" style="45" customWidth="1"/>
    <col min="6420" max="6420" width="17.85546875" style="45" customWidth="1"/>
    <col min="6421" max="6429" width="35.140625" style="45" customWidth="1"/>
    <col min="6430" max="6653" width="9.140625" style="45"/>
    <col min="6654" max="6654" width="1.7109375" style="45" customWidth="1"/>
    <col min="6655" max="6655" width="6.7109375" style="45" customWidth="1"/>
    <col min="6656" max="6656" width="31.140625" style="45" customWidth="1"/>
    <col min="6657" max="6657" width="16.28515625" style="45" customWidth="1"/>
    <col min="6658" max="6658" width="4.5703125" style="45" customWidth="1"/>
    <col min="6659" max="6659" width="34" style="45" customWidth="1"/>
    <col min="6660" max="6660" width="3.5703125" style="45" customWidth="1"/>
    <col min="6661" max="6661" width="27" style="45" customWidth="1"/>
    <col min="6662" max="6662" width="3" style="45" customWidth="1"/>
    <col min="6663" max="6663" width="27.42578125" style="45" customWidth="1"/>
    <col min="6664" max="6664" width="3.28515625" style="45" customWidth="1"/>
    <col min="6665" max="6665" width="27" style="45" customWidth="1"/>
    <col min="6666" max="6666" width="4.140625" style="45" customWidth="1"/>
    <col min="6667" max="6667" width="27.28515625" style="45" customWidth="1"/>
    <col min="6668" max="6668" width="4.28515625" style="45" customWidth="1"/>
    <col min="6669" max="6669" width="27" style="45" customWidth="1"/>
    <col min="6670" max="6670" width="4.140625" style="45" customWidth="1"/>
    <col min="6671" max="6671" width="27.42578125" style="45" customWidth="1"/>
    <col min="6672" max="6672" width="4.7109375" style="45" customWidth="1"/>
    <col min="6673" max="6673" width="27.7109375" style="45" customWidth="1"/>
    <col min="6674" max="6674" width="3.42578125" style="45" customWidth="1"/>
    <col min="6675" max="6675" width="27.42578125" style="45" customWidth="1"/>
    <col min="6676" max="6676" width="17.85546875" style="45" customWidth="1"/>
    <col min="6677" max="6685" width="35.140625" style="45" customWidth="1"/>
    <col min="6686" max="6909" width="9.140625" style="45"/>
    <col min="6910" max="6910" width="1.7109375" style="45" customWidth="1"/>
    <col min="6911" max="6911" width="6.7109375" style="45" customWidth="1"/>
    <col min="6912" max="6912" width="31.140625" style="45" customWidth="1"/>
    <col min="6913" max="6913" width="16.28515625" style="45" customWidth="1"/>
    <col min="6914" max="6914" width="4.5703125" style="45" customWidth="1"/>
    <col min="6915" max="6915" width="34" style="45" customWidth="1"/>
    <col min="6916" max="6916" width="3.5703125" style="45" customWidth="1"/>
    <col min="6917" max="6917" width="27" style="45" customWidth="1"/>
    <col min="6918" max="6918" width="3" style="45" customWidth="1"/>
    <col min="6919" max="6919" width="27.42578125" style="45" customWidth="1"/>
    <col min="6920" max="6920" width="3.28515625" style="45" customWidth="1"/>
    <col min="6921" max="6921" width="27" style="45" customWidth="1"/>
    <col min="6922" max="6922" width="4.140625" style="45" customWidth="1"/>
    <col min="6923" max="6923" width="27.28515625" style="45" customWidth="1"/>
    <col min="6924" max="6924" width="4.28515625" style="45" customWidth="1"/>
    <col min="6925" max="6925" width="27" style="45" customWidth="1"/>
    <col min="6926" max="6926" width="4.140625" style="45" customWidth="1"/>
    <col min="6927" max="6927" width="27.42578125" style="45" customWidth="1"/>
    <col min="6928" max="6928" width="4.7109375" style="45" customWidth="1"/>
    <col min="6929" max="6929" width="27.7109375" style="45" customWidth="1"/>
    <col min="6930" max="6930" width="3.42578125" style="45" customWidth="1"/>
    <col min="6931" max="6931" width="27.42578125" style="45" customWidth="1"/>
    <col min="6932" max="6932" width="17.85546875" style="45" customWidth="1"/>
    <col min="6933" max="6941" width="35.140625" style="45" customWidth="1"/>
    <col min="6942" max="7165" width="9.140625" style="45"/>
    <col min="7166" max="7166" width="1.7109375" style="45" customWidth="1"/>
    <col min="7167" max="7167" width="6.7109375" style="45" customWidth="1"/>
    <col min="7168" max="7168" width="31.140625" style="45" customWidth="1"/>
    <col min="7169" max="7169" width="16.28515625" style="45" customWidth="1"/>
    <col min="7170" max="7170" width="4.5703125" style="45" customWidth="1"/>
    <col min="7171" max="7171" width="34" style="45" customWidth="1"/>
    <col min="7172" max="7172" width="3.5703125" style="45" customWidth="1"/>
    <col min="7173" max="7173" width="27" style="45" customWidth="1"/>
    <col min="7174" max="7174" width="3" style="45" customWidth="1"/>
    <col min="7175" max="7175" width="27.42578125" style="45" customWidth="1"/>
    <col min="7176" max="7176" width="3.28515625" style="45" customWidth="1"/>
    <col min="7177" max="7177" width="27" style="45" customWidth="1"/>
    <col min="7178" max="7178" width="4.140625" style="45" customWidth="1"/>
    <col min="7179" max="7179" width="27.28515625" style="45" customWidth="1"/>
    <col min="7180" max="7180" width="4.28515625" style="45" customWidth="1"/>
    <col min="7181" max="7181" width="27" style="45" customWidth="1"/>
    <col min="7182" max="7182" width="4.140625" style="45" customWidth="1"/>
    <col min="7183" max="7183" width="27.42578125" style="45" customWidth="1"/>
    <col min="7184" max="7184" width="4.7109375" style="45" customWidth="1"/>
    <col min="7185" max="7185" width="27.7109375" style="45" customWidth="1"/>
    <col min="7186" max="7186" width="3.42578125" style="45" customWidth="1"/>
    <col min="7187" max="7187" width="27.42578125" style="45" customWidth="1"/>
    <col min="7188" max="7188" width="17.85546875" style="45" customWidth="1"/>
    <col min="7189" max="7197" width="35.140625" style="45" customWidth="1"/>
    <col min="7198" max="7421" width="9.140625" style="45"/>
    <col min="7422" max="7422" width="1.7109375" style="45" customWidth="1"/>
    <col min="7423" max="7423" width="6.7109375" style="45" customWidth="1"/>
    <col min="7424" max="7424" width="31.140625" style="45" customWidth="1"/>
    <col min="7425" max="7425" width="16.28515625" style="45" customWidth="1"/>
    <col min="7426" max="7426" width="4.5703125" style="45" customWidth="1"/>
    <col min="7427" max="7427" width="34" style="45" customWidth="1"/>
    <col min="7428" max="7428" width="3.5703125" style="45" customWidth="1"/>
    <col min="7429" max="7429" width="27" style="45" customWidth="1"/>
    <col min="7430" max="7430" width="3" style="45" customWidth="1"/>
    <col min="7431" max="7431" width="27.42578125" style="45" customWidth="1"/>
    <col min="7432" max="7432" width="3.28515625" style="45" customWidth="1"/>
    <col min="7433" max="7433" width="27" style="45" customWidth="1"/>
    <col min="7434" max="7434" width="4.140625" style="45" customWidth="1"/>
    <col min="7435" max="7435" width="27.28515625" style="45" customWidth="1"/>
    <col min="7436" max="7436" width="4.28515625" style="45" customWidth="1"/>
    <col min="7437" max="7437" width="27" style="45" customWidth="1"/>
    <col min="7438" max="7438" width="4.140625" style="45" customWidth="1"/>
    <col min="7439" max="7439" width="27.42578125" style="45" customWidth="1"/>
    <col min="7440" max="7440" width="4.7109375" style="45" customWidth="1"/>
    <col min="7441" max="7441" width="27.7109375" style="45" customWidth="1"/>
    <col min="7442" max="7442" width="3.42578125" style="45" customWidth="1"/>
    <col min="7443" max="7443" width="27.42578125" style="45" customWidth="1"/>
    <col min="7444" max="7444" width="17.85546875" style="45" customWidth="1"/>
    <col min="7445" max="7453" width="35.140625" style="45" customWidth="1"/>
    <col min="7454" max="7677" width="9.140625" style="45"/>
    <col min="7678" max="7678" width="1.7109375" style="45" customWidth="1"/>
    <col min="7679" max="7679" width="6.7109375" style="45" customWidth="1"/>
    <col min="7680" max="7680" width="31.140625" style="45" customWidth="1"/>
    <col min="7681" max="7681" width="16.28515625" style="45" customWidth="1"/>
    <col min="7682" max="7682" width="4.5703125" style="45" customWidth="1"/>
    <col min="7683" max="7683" width="34" style="45" customWidth="1"/>
    <col min="7684" max="7684" width="3.5703125" style="45" customWidth="1"/>
    <col min="7685" max="7685" width="27" style="45" customWidth="1"/>
    <col min="7686" max="7686" width="3" style="45" customWidth="1"/>
    <col min="7687" max="7687" width="27.42578125" style="45" customWidth="1"/>
    <col min="7688" max="7688" width="3.28515625" style="45" customWidth="1"/>
    <col min="7689" max="7689" width="27" style="45" customWidth="1"/>
    <col min="7690" max="7690" width="4.140625" style="45" customWidth="1"/>
    <col min="7691" max="7691" width="27.28515625" style="45" customWidth="1"/>
    <col min="7692" max="7692" width="4.28515625" style="45" customWidth="1"/>
    <col min="7693" max="7693" width="27" style="45" customWidth="1"/>
    <col min="7694" max="7694" width="4.140625" style="45" customWidth="1"/>
    <col min="7695" max="7695" width="27.42578125" style="45" customWidth="1"/>
    <col min="7696" max="7696" width="4.7109375" style="45" customWidth="1"/>
    <col min="7697" max="7697" width="27.7109375" style="45" customWidth="1"/>
    <col min="7698" max="7698" width="3.42578125" style="45" customWidth="1"/>
    <col min="7699" max="7699" width="27.42578125" style="45" customWidth="1"/>
    <col min="7700" max="7700" width="17.85546875" style="45" customWidth="1"/>
    <col min="7701" max="7709" width="35.140625" style="45" customWidth="1"/>
    <col min="7710" max="7933" width="9.140625" style="45"/>
    <col min="7934" max="7934" width="1.7109375" style="45" customWidth="1"/>
    <col min="7935" max="7935" width="6.7109375" style="45" customWidth="1"/>
    <col min="7936" max="7936" width="31.140625" style="45" customWidth="1"/>
    <col min="7937" max="7937" width="16.28515625" style="45" customWidth="1"/>
    <col min="7938" max="7938" width="4.5703125" style="45" customWidth="1"/>
    <col min="7939" max="7939" width="34" style="45" customWidth="1"/>
    <col min="7940" max="7940" width="3.5703125" style="45" customWidth="1"/>
    <col min="7941" max="7941" width="27" style="45" customWidth="1"/>
    <col min="7942" max="7942" width="3" style="45" customWidth="1"/>
    <col min="7943" max="7943" width="27.42578125" style="45" customWidth="1"/>
    <col min="7944" max="7944" width="3.28515625" style="45" customWidth="1"/>
    <col min="7945" max="7945" width="27" style="45" customWidth="1"/>
    <col min="7946" max="7946" width="4.140625" style="45" customWidth="1"/>
    <col min="7947" max="7947" width="27.28515625" style="45" customWidth="1"/>
    <col min="7948" max="7948" width="4.28515625" style="45" customWidth="1"/>
    <col min="7949" max="7949" width="27" style="45" customWidth="1"/>
    <col min="7950" max="7950" width="4.140625" style="45" customWidth="1"/>
    <col min="7951" max="7951" width="27.42578125" style="45" customWidth="1"/>
    <col min="7952" max="7952" width="4.7109375" style="45" customWidth="1"/>
    <col min="7953" max="7953" width="27.7109375" style="45" customWidth="1"/>
    <col min="7954" max="7954" width="3.42578125" style="45" customWidth="1"/>
    <col min="7955" max="7955" width="27.42578125" style="45" customWidth="1"/>
    <col min="7956" max="7956" width="17.85546875" style="45" customWidth="1"/>
    <col min="7957" max="7965" width="35.140625" style="45" customWidth="1"/>
    <col min="7966" max="8189" width="9.140625" style="45"/>
    <col min="8190" max="8190" width="1.7109375" style="45" customWidth="1"/>
    <col min="8191" max="8191" width="6.7109375" style="45" customWidth="1"/>
    <col min="8192" max="8192" width="31.140625" style="45" customWidth="1"/>
    <col min="8193" max="8193" width="16.28515625" style="45" customWidth="1"/>
    <col min="8194" max="8194" width="4.5703125" style="45" customWidth="1"/>
    <col min="8195" max="8195" width="34" style="45" customWidth="1"/>
    <col min="8196" max="8196" width="3.5703125" style="45" customWidth="1"/>
    <col min="8197" max="8197" width="27" style="45" customWidth="1"/>
    <col min="8198" max="8198" width="3" style="45" customWidth="1"/>
    <col min="8199" max="8199" width="27.42578125" style="45" customWidth="1"/>
    <col min="8200" max="8200" width="3.28515625" style="45" customWidth="1"/>
    <col min="8201" max="8201" width="27" style="45" customWidth="1"/>
    <col min="8202" max="8202" width="4.140625" style="45" customWidth="1"/>
    <col min="8203" max="8203" width="27.28515625" style="45" customWidth="1"/>
    <col min="8204" max="8204" width="4.28515625" style="45" customWidth="1"/>
    <col min="8205" max="8205" width="27" style="45" customWidth="1"/>
    <col min="8206" max="8206" width="4.140625" style="45" customWidth="1"/>
    <col min="8207" max="8207" width="27.42578125" style="45" customWidth="1"/>
    <col min="8208" max="8208" width="4.7109375" style="45" customWidth="1"/>
    <col min="8209" max="8209" width="27.7109375" style="45" customWidth="1"/>
    <col min="8210" max="8210" width="3.42578125" style="45" customWidth="1"/>
    <col min="8211" max="8211" width="27.42578125" style="45" customWidth="1"/>
    <col min="8212" max="8212" width="17.85546875" style="45" customWidth="1"/>
    <col min="8213" max="8221" width="35.140625" style="45" customWidth="1"/>
    <col min="8222" max="8445" width="9.140625" style="45"/>
    <col min="8446" max="8446" width="1.7109375" style="45" customWidth="1"/>
    <col min="8447" max="8447" width="6.7109375" style="45" customWidth="1"/>
    <col min="8448" max="8448" width="31.140625" style="45" customWidth="1"/>
    <col min="8449" max="8449" width="16.28515625" style="45" customWidth="1"/>
    <col min="8450" max="8450" width="4.5703125" style="45" customWidth="1"/>
    <col min="8451" max="8451" width="34" style="45" customWidth="1"/>
    <col min="8452" max="8452" width="3.5703125" style="45" customWidth="1"/>
    <col min="8453" max="8453" width="27" style="45" customWidth="1"/>
    <col min="8454" max="8454" width="3" style="45" customWidth="1"/>
    <col min="8455" max="8455" width="27.42578125" style="45" customWidth="1"/>
    <col min="8456" max="8456" width="3.28515625" style="45" customWidth="1"/>
    <col min="8457" max="8457" width="27" style="45" customWidth="1"/>
    <col min="8458" max="8458" width="4.140625" style="45" customWidth="1"/>
    <col min="8459" max="8459" width="27.28515625" style="45" customWidth="1"/>
    <col min="8460" max="8460" width="4.28515625" style="45" customWidth="1"/>
    <col min="8461" max="8461" width="27" style="45" customWidth="1"/>
    <col min="8462" max="8462" width="4.140625" style="45" customWidth="1"/>
    <col min="8463" max="8463" width="27.42578125" style="45" customWidth="1"/>
    <col min="8464" max="8464" width="4.7109375" style="45" customWidth="1"/>
    <col min="8465" max="8465" width="27.7109375" style="45" customWidth="1"/>
    <col min="8466" max="8466" width="3.42578125" style="45" customWidth="1"/>
    <col min="8467" max="8467" width="27.42578125" style="45" customWidth="1"/>
    <col min="8468" max="8468" width="17.85546875" style="45" customWidth="1"/>
    <col min="8469" max="8477" width="35.140625" style="45" customWidth="1"/>
    <col min="8478" max="8701" width="9.140625" style="45"/>
    <col min="8702" max="8702" width="1.7109375" style="45" customWidth="1"/>
    <col min="8703" max="8703" width="6.7109375" style="45" customWidth="1"/>
    <col min="8704" max="8704" width="31.140625" style="45" customWidth="1"/>
    <col min="8705" max="8705" width="16.28515625" style="45" customWidth="1"/>
    <col min="8706" max="8706" width="4.5703125" style="45" customWidth="1"/>
    <col min="8707" max="8707" width="34" style="45" customWidth="1"/>
    <col min="8708" max="8708" width="3.5703125" style="45" customWidth="1"/>
    <col min="8709" max="8709" width="27" style="45" customWidth="1"/>
    <col min="8710" max="8710" width="3" style="45" customWidth="1"/>
    <col min="8711" max="8711" width="27.42578125" style="45" customWidth="1"/>
    <col min="8712" max="8712" width="3.28515625" style="45" customWidth="1"/>
    <col min="8713" max="8713" width="27" style="45" customWidth="1"/>
    <col min="8714" max="8714" width="4.140625" style="45" customWidth="1"/>
    <col min="8715" max="8715" width="27.28515625" style="45" customWidth="1"/>
    <col min="8716" max="8716" width="4.28515625" style="45" customWidth="1"/>
    <col min="8717" max="8717" width="27" style="45" customWidth="1"/>
    <col min="8718" max="8718" width="4.140625" style="45" customWidth="1"/>
    <col min="8719" max="8719" width="27.42578125" style="45" customWidth="1"/>
    <col min="8720" max="8720" width="4.7109375" style="45" customWidth="1"/>
    <col min="8721" max="8721" width="27.7109375" style="45" customWidth="1"/>
    <col min="8722" max="8722" width="3.42578125" style="45" customWidth="1"/>
    <col min="8723" max="8723" width="27.42578125" style="45" customWidth="1"/>
    <col min="8724" max="8724" width="17.85546875" style="45" customWidth="1"/>
    <col min="8725" max="8733" width="35.140625" style="45" customWidth="1"/>
    <col min="8734" max="8957" width="9.140625" style="45"/>
    <col min="8958" max="8958" width="1.7109375" style="45" customWidth="1"/>
    <col min="8959" max="8959" width="6.7109375" style="45" customWidth="1"/>
    <col min="8960" max="8960" width="31.140625" style="45" customWidth="1"/>
    <col min="8961" max="8961" width="16.28515625" style="45" customWidth="1"/>
    <col min="8962" max="8962" width="4.5703125" style="45" customWidth="1"/>
    <col min="8963" max="8963" width="34" style="45" customWidth="1"/>
    <col min="8964" max="8964" width="3.5703125" style="45" customWidth="1"/>
    <col min="8965" max="8965" width="27" style="45" customWidth="1"/>
    <col min="8966" max="8966" width="3" style="45" customWidth="1"/>
    <col min="8967" max="8967" width="27.42578125" style="45" customWidth="1"/>
    <col min="8968" max="8968" width="3.28515625" style="45" customWidth="1"/>
    <col min="8969" max="8969" width="27" style="45" customWidth="1"/>
    <col min="8970" max="8970" width="4.140625" style="45" customWidth="1"/>
    <col min="8971" max="8971" width="27.28515625" style="45" customWidth="1"/>
    <col min="8972" max="8972" width="4.28515625" style="45" customWidth="1"/>
    <col min="8973" max="8973" width="27" style="45" customWidth="1"/>
    <col min="8974" max="8974" width="4.140625" style="45" customWidth="1"/>
    <col min="8975" max="8975" width="27.42578125" style="45" customWidth="1"/>
    <col min="8976" max="8976" width="4.7109375" style="45" customWidth="1"/>
    <col min="8977" max="8977" width="27.7109375" style="45" customWidth="1"/>
    <col min="8978" max="8978" width="3.42578125" style="45" customWidth="1"/>
    <col min="8979" max="8979" width="27.42578125" style="45" customWidth="1"/>
    <col min="8980" max="8980" width="17.85546875" style="45" customWidth="1"/>
    <col min="8981" max="8989" width="35.140625" style="45" customWidth="1"/>
    <col min="8990" max="9213" width="9.140625" style="45"/>
    <col min="9214" max="9214" width="1.7109375" style="45" customWidth="1"/>
    <col min="9215" max="9215" width="6.7109375" style="45" customWidth="1"/>
    <col min="9216" max="9216" width="31.140625" style="45" customWidth="1"/>
    <col min="9217" max="9217" width="16.28515625" style="45" customWidth="1"/>
    <col min="9218" max="9218" width="4.5703125" style="45" customWidth="1"/>
    <col min="9219" max="9219" width="34" style="45" customWidth="1"/>
    <col min="9220" max="9220" width="3.5703125" style="45" customWidth="1"/>
    <col min="9221" max="9221" width="27" style="45" customWidth="1"/>
    <col min="9222" max="9222" width="3" style="45" customWidth="1"/>
    <col min="9223" max="9223" width="27.42578125" style="45" customWidth="1"/>
    <col min="9224" max="9224" width="3.28515625" style="45" customWidth="1"/>
    <col min="9225" max="9225" width="27" style="45" customWidth="1"/>
    <col min="9226" max="9226" width="4.140625" style="45" customWidth="1"/>
    <col min="9227" max="9227" width="27.28515625" style="45" customWidth="1"/>
    <col min="9228" max="9228" width="4.28515625" style="45" customWidth="1"/>
    <col min="9229" max="9229" width="27" style="45" customWidth="1"/>
    <col min="9230" max="9230" width="4.140625" style="45" customWidth="1"/>
    <col min="9231" max="9231" width="27.42578125" style="45" customWidth="1"/>
    <col min="9232" max="9232" width="4.7109375" style="45" customWidth="1"/>
    <col min="9233" max="9233" width="27.7109375" style="45" customWidth="1"/>
    <col min="9234" max="9234" width="3.42578125" style="45" customWidth="1"/>
    <col min="9235" max="9235" width="27.42578125" style="45" customWidth="1"/>
    <col min="9236" max="9236" width="17.85546875" style="45" customWidth="1"/>
    <col min="9237" max="9245" width="35.140625" style="45" customWidth="1"/>
    <col min="9246" max="9469" width="9.140625" style="45"/>
    <col min="9470" max="9470" width="1.7109375" style="45" customWidth="1"/>
    <col min="9471" max="9471" width="6.7109375" style="45" customWidth="1"/>
    <col min="9472" max="9472" width="31.140625" style="45" customWidth="1"/>
    <col min="9473" max="9473" width="16.28515625" style="45" customWidth="1"/>
    <col min="9474" max="9474" width="4.5703125" style="45" customWidth="1"/>
    <col min="9475" max="9475" width="34" style="45" customWidth="1"/>
    <col min="9476" max="9476" width="3.5703125" style="45" customWidth="1"/>
    <col min="9477" max="9477" width="27" style="45" customWidth="1"/>
    <col min="9478" max="9478" width="3" style="45" customWidth="1"/>
    <col min="9479" max="9479" width="27.42578125" style="45" customWidth="1"/>
    <col min="9480" max="9480" width="3.28515625" style="45" customWidth="1"/>
    <col min="9481" max="9481" width="27" style="45" customWidth="1"/>
    <col min="9482" max="9482" width="4.140625" style="45" customWidth="1"/>
    <col min="9483" max="9483" width="27.28515625" style="45" customWidth="1"/>
    <col min="9484" max="9484" width="4.28515625" style="45" customWidth="1"/>
    <col min="9485" max="9485" width="27" style="45" customWidth="1"/>
    <col min="9486" max="9486" width="4.140625" style="45" customWidth="1"/>
    <col min="9487" max="9487" width="27.42578125" style="45" customWidth="1"/>
    <col min="9488" max="9488" width="4.7109375" style="45" customWidth="1"/>
    <col min="9489" max="9489" width="27.7109375" style="45" customWidth="1"/>
    <col min="9490" max="9490" width="3.42578125" style="45" customWidth="1"/>
    <col min="9491" max="9491" width="27.42578125" style="45" customWidth="1"/>
    <col min="9492" max="9492" width="17.85546875" style="45" customWidth="1"/>
    <col min="9493" max="9501" width="35.140625" style="45" customWidth="1"/>
    <col min="9502" max="9725" width="9.140625" style="45"/>
    <col min="9726" max="9726" width="1.7109375" style="45" customWidth="1"/>
    <col min="9727" max="9727" width="6.7109375" style="45" customWidth="1"/>
    <col min="9728" max="9728" width="31.140625" style="45" customWidth="1"/>
    <col min="9729" max="9729" width="16.28515625" style="45" customWidth="1"/>
    <col min="9730" max="9730" width="4.5703125" style="45" customWidth="1"/>
    <col min="9731" max="9731" width="34" style="45" customWidth="1"/>
    <col min="9732" max="9732" width="3.5703125" style="45" customWidth="1"/>
    <col min="9733" max="9733" width="27" style="45" customWidth="1"/>
    <col min="9734" max="9734" width="3" style="45" customWidth="1"/>
    <col min="9735" max="9735" width="27.42578125" style="45" customWidth="1"/>
    <col min="9736" max="9736" width="3.28515625" style="45" customWidth="1"/>
    <col min="9737" max="9737" width="27" style="45" customWidth="1"/>
    <col min="9738" max="9738" width="4.140625" style="45" customWidth="1"/>
    <col min="9739" max="9739" width="27.28515625" style="45" customWidth="1"/>
    <col min="9740" max="9740" width="4.28515625" style="45" customWidth="1"/>
    <col min="9741" max="9741" width="27" style="45" customWidth="1"/>
    <col min="9742" max="9742" width="4.140625" style="45" customWidth="1"/>
    <col min="9743" max="9743" width="27.42578125" style="45" customWidth="1"/>
    <col min="9744" max="9744" width="4.7109375" style="45" customWidth="1"/>
    <col min="9745" max="9745" width="27.7109375" style="45" customWidth="1"/>
    <col min="9746" max="9746" width="3.42578125" style="45" customWidth="1"/>
    <col min="9747" max="9747" width="27.42578125" style="45" customWidth="1"/>
    <col min="9748" max="9748" width="17.85546875" style="45" customWidth="1"/>
    <col min="9749" max="9757" width="35.140625" style="45" customWidth="1"/>
    <col min="9758" max="9981" width="9.140625" style="45"/>
    <col min="9982" max="9982" width="1.7109375" style="45" customWidth="1"/>
    <col min="9983" max="9983" width="6.7109375" style="45" customWidth="1"/>
    <col min="9984" max="9984" width="31.140625" style="45" customWidth="1"/>
    <col min="9985" max="9985" width="16.28515625" style="45" customWidth="1"/>
    <col min="9986" max="9986" width="4.5703125" style="45" customWidth="1"/>
    <col min="9987" max="9987" width="34" style="45" customWidth="1"/>
    <col min="9988" max="9988" width="3.5703125" style="45" customWidth="1"/>
    <col min="9989" max="9989" width="27" style="45" customWidth="1"/>
    <col min="9990" max="9990" width="3" style="45" customWidth="1"/>
    <col min="9991" max="9991" width="27.42578125" style="45" customWidth="1"/>
    <col min="9992" max="9992" width="3.28515625" style="45" customWidth="1"/>
    <col min="9993" max="9993" width="27" style="45" customWidth="1"/>
    <col min="9994" max="9994" width="4.140625" style="45" customWidth="1"/>
    <col min="9995" max="9995" width="27.28515625" style="45" customWidth="1"/>
    <col min="9996" max="9996" width="4.28515625" style="45" customWidth="1"/>
    <col min="9997" max="9997" width="27" style="45" customWidth="1"/>
    <col min="9998" max="9998" width="4.140625" style="45" customWidth="1"/>
    <col min="9999" max="9999" width="27.42578125" style="45" customWidth="1"/>
    <col min="10000" max="10000" width="4.7109375" style="45" customWidth="1"/>
    <col min="10001" max="10001" width="27.7109375" style="45" customWidth="1"/>
    <col min="10002" max="10002" width="3.42578125" style="45" customWidth="1"/>
    <col min="10003" max="10003" width="27.42578125" style="45" customWidth="1"/>
    <col min="10004" max="10004" width="17.85546875" style="45" customWidth="1"/>
    <col min="10005" max="10013" width="35.140625" style="45" customWidth="1"/>
    <col min="10014" max="10237" width="9.140625" style="45"/>
    <col min="10238" max="10238" width="1.7109375" style="45" customWidth="1"/>
    <col min="10239" max="10239" width="6.7109375" style="45" customWidth="1"/>
    <col min="10240" max="10240" width="31.140625" style="45" customWidth="1"/>
    <col min="10241" max="10241" width="16.28515625" style="45" customWidth="1"/>
    <col min="10242" max="10242" width="4.5703125" style="45" customWidth="1"/>
    <col min="10243" max="10243" width="34" style="45" customWidth="1"/>
    <col min="10244" max="10244" width="3.5703125" style="45" customWidth="1"/>
    <col min="10245" max="10245" width="27" style="45" customWidth="1"/>
    <col min="10246" max="10246" width="3" style="45" customWidth="1"/>
    <col min="10247" max="10247" width="27.42578125" style="45" customWidth="1"/>
    <col min="10248" max="10248" width="3.28515625" style="45" customWidth="1"/>
    <col min="10249" max="10249" width="27" style="45" customWidth="1"/>
    <col min="10250" max="10250" width="4.140625" style="45" customWidth="1"/>
    <col min="10251" max="10251" width="27.28515625" style="45" customWidth="1"/>
    <col min="10252" max="10252" width="4.28515625" style="45" customWidth="1"/>
    <col min="10253" max="10253" width="27" style="45" customWidth="1"/>
    <col min="10254" max="10254" width="4.140625" style="45" customWidth="1"/>
    <col min="10255" max="10255" width="27.42578125" style="45" customWidth="1"/>
    <col min="10256" max="10256" width="4.7109375" style="45" customWidth="1"/>
    <col min="10257" max="10257" width="27.7109375" style="45" customWidth="1"/>
    <col min="10258" max="10258" width="3.42578125" style="45" customWidth="1"/>
    <col min="10259" max="10259" width="27.42578125" style="45" customWidth="1"/>
    <col min="10260" max="10260" width="17.85546875" style="45" customWidth="1"/>
    <col min="10261" max="10269" width="35.140625" style="45" customWidth="1"/>
    <col min="10270" max="10493" width="9.140625" style="45"/>
    <col min="10494" max="10494" width="1.7109375" style="45" customWidth="1"/>
    <col min="10495" max="10495" width="6.7109375" style="45" customWidth="1"/>
    <col min="10496" max="10496" width="31.140625" style="45" customWidth="1"/>
    <col min="10497" max="10497" width="16.28515625" style="45" customWidth="1"/>
    <col min="10498" max="10498" width="4.5703125" style="45" customWidth="1"/>
    <col min="10499" max="10499" width="34" style="45" customWidth="1"/>
    <col min="10500" max="10500" width="3.5703125" style="45" customWidth="1"/>
    <col min="10501" max="10501" width="27" style="45" customWidth="1"/>
    <col min="10502" max="10502" width="3" style="45" customWidth="1"/>
    <col min="10503" max="10503" width="27.42578125" style="45" customWidth="1"/>
    <col min="10504" max="10504" width="3.28515625" style="45" customWidth="1"/>
    <col min="10505" max="10505" width="27" style="45" customWidth="1"/>
    <col min="10506" max="10506" width="4.140625" style="45" customWidth="1"/>
    <col min="10507" max="10507" width="27.28515625" style="45" customWidth="1"/>
    <col min="10508" max="10508" width="4.28515625" style="45" customWidth="1"/>
    <col min="10509" max="10509" width="27" style="45" customWidth="1"/>
    <col min="10510" max="10510" width="4.140625" style="45" customWidth="1"/>
    <col min="10511" max="10511" width="27.42578125" style="45" customWidth="1"/>
    <col min="10512" max="10512" width="4.7109375" style="45" customWidth="1"/>
    <col min="10513" max="10513" width="27.7109375" style="45" customWidth="1"/>
    <col min="10514" max="10514" width="3.42578125" style="45" customWidth="1"/>
    <col min="10515" max="10515" width="27.42578125" style="45" customWidth="1"/>
    <col min="10516" max="10516" width="17.85546875" style="45" customWidth="1"/>
    <col min="10517" max="10525" width="35.140625" style="45" customWidth="1"/>
    <col min="10526" max="10749" width="9.140625" style="45"/>
    <col min="10750" max="10750" width="1.7109375" style="45" customWidth="1"/>
    <col min="10751" max="10751" width="6.7109375" style="45" customWidth="1"/>
    <col min="10752" max="10752" width="31.140625" style="45" customWidth="1"/>
    <col min="10753" max="10753" width="16.28515625" style="45" customWidth="1"/>
    <col min="10754" max="10754" width="4.5703125" style="45" customWidth="1"/>
    <col min="10755" max="10755" width="34" style="45" customWidth="1"/>
    <col min="10756" max="10756" width="3.5703125" style="45" customWidth="1"/>
    <col min="10757" max="10757" width="27" style="45" customWidth="1"/>
    <col min="10758" max="10758" width="3" style="45" customWidth="1"/>
    <col min="10759" max="10759" width="27.42578125" style="45" customWidth="1"/>
    <col min="10760" max="10760" width="3.28515625" style="45" customWidth="1"/>
    <col min="10761" max="10761" width="27" style="45" customWidth="1"/>
    <col min="10762" max="10762" width="4.140625" style="45" customWidth="1"/>
    <col min="10763" max="10763" width="27.28515625" style="45" customWidth="1"/>
    <col min="10764" max="10764" width="4.28515625" style="45" customWidth="1"/>
    <col min="10765" max="10765" width="27" style="45" customWidth="1"/>
    <col min="10766" max="10766" width="4.140625" style="45" customWidth="1"/>
    <col min="10767" max="10767" width="27.42578125" style="45" customWidth="1"/>
    <col min="10768" max="10768" width="4.7109375" style="45" customWidth="1"/>
    <col min="10769" max="10769" width="27.7109375" style="45" customWidth="1"/>
    <col min="10770" max="10770" width="3.42578125" style="45" customWidth="1"/>
    <col min="10771" max="10771" width="27.42578125" style="45" customWidth="1"/>
    <col min="10772" max="10772" width="17.85546875" style="45" customWidth="1"/>
    <col min="10773" max="10781" width="35.140625" style="45" customWidth="1"/>
    <col min="10782" max="11005" width="9.140625" style="45"/>
    <col min="11006" max="11006" width="1.7109375" style="45" customWidth="1"/>
    <col min="11007" max="11007" width="6.7109375" style="45" customWidth="1"/>
    <col min="11008" max="11008" width="31.140625" style="45" customWidth="1"/>
    <col min="11009" max="11009" width="16.28515625" style="45" customWidth="1"/>
    <col min="11010" max="11010" width="4.5703125" style="45" customWidth="1"/>
    <col min="11011" max="11011" width="34" style="45" customWidth="1"/>
    <col min="11012" max="11012" width="3.5703125" style="45" customWidth="1"/>
    <col min="11013" max="11013" width="27" style="45" customWidth="1"/>
    <col min="11014" max="11014" width="3" style="45" customWidth="1"/>
    <col min="11015" max="11015" width="27.42578125" style="45" customWidth="1"/>
    <col min="11016" max="11016" width="3.28515625" style="45" customWidth="1"/>
    <col min="11017" max="11017" width="27" style="45" customWidth="1"/>
    <col min="11018" max="11018" width="4.140625" style="45" customWidth="1"/>
    <col min="11019" max="11019" width="27.28515625" style="45" customWidth="1"/>
    <col min="11020" max="11020" width="4.28515625" style="45" customWidth="1"/>
    <col min="11021" max="11021" width="27" style="45" customWidth="1"/>
    <col min="11022" max="11022" width="4.140625" style="45" customWidth="1"/>
    <col min="11023" max="11023" width="27.42578125" style="45" customWidth="1"/>
    <col min="11024" max="11024" width="4.7109375" style="45" customWidth="1"/>
    <col min="11025" max="11025" width="27.7109375" style="45" customWidth="1"/>
    <col min="11026" max="11026" width="3.42578125" style="45" customWidth="1"/>
    <col min="11027" max="11027" width="27.42578125" style="45" customWidth="1"/>
    <col min="11028" max="11028" width="17.85546875" style="45" customWidth="1"/>
    <col min="11029" max="11037" width="35.140625" style="45" customWidth="1"/>
    <col min="11038" max="11261" width="9.140625" style="45"/>
    <col min="11262" max="11262" width="1.7109375" style="45" customWidth="1"/>
    <col min="11263" max="11263" width="6.7109375" style="45" customWidth="1"/>
    <col min="11264" max="11264" width="31.140625" style="45" customWidth="1"/>
    <col min="11265" max="11265" width="16.28515625" style="45" customWidth="1"/>
    <col min="11266" max="11266" width="4.5703125" style="45" customWidth="1"/>
    <col min="11267" max="11267" width="34" style="45" customWidth="1"/>
    <col min="11268" max="11268" width="3.5703125" style="45" customWidth="1"/>
    <col min="11269" max="11269" width="27" style="45" customWidth="1"/>
    <col min="11270" max="11270" width="3" style="45" customWidth="1"/>
    <col min="11271" max="11271" width="27.42578125" style="45" customWidth="1"/>
    <col min="11272" max="11272" width="3.28515625" style="45" customWidth="1"/>
    <col min="11273" max="11273" width="27" style="45" customWidth="1"/>
    <col min="11274" max="11274" width="4.140625" style="45" customWidth="1"/>
    <col min="11275" max="11275" width="27.28515625" style="45" customWidth="1"/>
    <col min="11276" max="11276" width="4.28515625" style="45" customWidth="1"/>
    <col min="11277" max="11277" width="27" style="45" customWidth="1"/>
    <col min="11278" max="11278" width="4.140625" style="45" customWidth="1"/>
    <col min="11279" max="11279" width="27.42578125" style="45" customWidth="1"/>
    <col min="11280" max="11280" width="4.7109375" style="45" customWidth="1"/>
    <col min="11281" max="11281" width="27.7109375" style="45" customWidth="1"/>
    <col min="11282" max="11282" width="3.42578125" style="45" customWidth="1"/>
    <col min="11283" max="11283" width="27.42578125" style="45" customWidth="1"/>
    <col min="11284" max="11284" width="17.85546875" style="45" customWidth="1"/>
    <col min="11285" max="11293" width="35.140625" style="45" customWidth="1"/>
    <col min="11294" max="11517" width="9.140625" style="45"/>
    <col min="11518" max="11518" width="1.7109375" style="45" customWidth="1"/>
    <col min="11519" max="11519" width="6.7109375" style="45" customWidth="1"/>
    <col min="11520" max="11520" width="31.140625" style="45" customWidth="1"/>
    <col min="11521" max="11521" width="16.28515625" style="45" customWidth="1"/>
    <col min="11522" max="11522" width="4.5703125" style="45" customWidth="1"/>
    <col min="11523" max="11523" width="34" style="45" customWidth="1"/>
    <col min="11524" max="11524" width="3.5703125" style="45" customWidth="1"/>
    <col min="11525" max="11525" width="27" style="45" customWidth="1"/>
    <col min="11526" max="11526" width="3" style="45" customWidth="1"/>
    <col min="11527" max="11527" width="27.42578125" style="45" customWidth="1"/>
    <col min="11528" max="11528" width="3.28515625" style="45" customWidth="1"/>
    <col min="11529" max="11529" width="27" style="45" customWidth="1"/>
    <col min="11530" max="11530" width="4.140625" style="45" customWidth="1"/>
    <col min="11531" max="11531" width="27.28515625" style="45" customWidth="1"/>
    <col min="11532" max="11532" width="4.28515625" style="45" customWidth="1"/>
    <col min="11533" max="11533" width="27" style="45" customWidth="1"/>
    <col min="11534" max="11534" width="4.140625" style="45" customWidth="1"/>
    <col min="11535" max="11535" width="27.42578125" style="45" customWidth="1"/>
    <col min="11536" max="11536" width="4.7109375" style="45" customWidth="1"/>
    <col min="11537" max="11537" width="27.7109375" style="45" customWidth="1"/>
    <col min="11538" max="11538" width="3.42578125" style="45" customWidth="1"/>
    <col min="11539" max="11539" width="27.42578125" style="45" customWidth="1"/>
    <col min="11540" max="11540" width="17.85546875" style="45" customWidth="1"/>
    <col min="11541" max="11549" width="35.140625" style="45" customWidth="1"/>
    <col min="11550" max="11773" width="9.140625" style="45"/>
    <col min="11774" max="11774" width="1.7109375" style="45" customWidth="1"/>
    <col min="11775" max="11775" width="6.7109375" style="45" customWidth="1"/>
    <col min="11776" max="11776" width="31.140625" style="45" customWidth="1"/>
    <col min="11777" max="11777" width="16.28515625" style="45" customWidth="1"/>
    <col min="11778" max="11778" width="4.5703125" style="45" customWidth="1"/>
    <col min="11779" max="11779" width="34" style="45" customWidth="1"/>
    <col min="11780" max="11780" width="3.5703125" style="45" customWidth="1"/>
    <col min="11781" max="11781" width="27" style="45" customWidth="1"/>
    <col min="11782" max="11782" width="3" style="45" customWidth="1"/>
    <col min="11783" max="11783" width="27.42578125" style="45" customWidth="1"/>
    <col min="11784" max="11784" width="3.28515625" style="45" customWidth="1"/>
    <col min="11785" max="11785" width="27" style="45" customWidth="1"/>
    <col min="11786" max="11786" width="4.140625" style="45" customWidth="1"/>
    <col min="11787" max="11787" width="27.28515625" style="45" customWidth="1"/>
    <col min="11788" max="11788" width="4.28515625" style="45" customWidth="1"/>
    <col min="11789" max="11789" width="27" style="45" customWidth="1"/>
    <col min="11790" max="11790" width="4.140625" style="45" customWidth="1"/>
    <col min="11791" max="11791" width="27.42578125" style="45" customWidth="1"/>
    <col min="11792" max="11792" width="4.7109375" style="45" customWidth="1"/>
    <col min="11793" max="11793" width="27.7109375" style="45" customWidth="1"/>
    <col min="11794" max="11794" width="3.42578125" style="45" customWidth="1"/>
    <col min="11795" max="11795" width="27.42578125" style="45" customWidth="1"/>
    <col min="11796" max="11796" width="17.85546875" style="45" customWidth="1"/>
    <col min="11797" max="11805" width="35.140625" style="45" customWidth="1"/>
    <col min="11806" max="12029" width="9.140625" style="45"/>
    <col min="12030" max="12030" width="1.7109375" style="45" customWidth="1"/>
    <col min="12031" max="12031" width="6.7109375" style="45" customWidth="1"/>
    <col min="12032" max="12032" width="31.140625" style="45" customWidth="1"/>
    <col min="12033" max="12033" width="16.28515625" style="45" customWidth="1"/>
    <col min="12034" max="12034" width="4.5703125" style="45" customWidth="1"/>
    <col min="12035" max="12035" width="34" style="45" customWidth="1"/>
    <col min="12036" max="12036" width="3.5703125" style="45" customWidth="1"/>
    <col min="12037" max="12037" width="27" style="45" customWidth="1"/>
    <col min="12038" max="12038" width="3" style="45" customWidth="1"/>
    <col min="12039" max="12039" width="27.42578125" style="45" customWidth="1"/>
    <col min="12040" max="12040" width="3.28515625" style="45" customWidth="1"/>
    <col min="12041" max="12041" width="27" style="45" customWidth="1"/>
    <col min="12042" max="12042" width="4.140625" style="45" customWidth="1"/>
    <col min="12043" max="12043" width="27.28515625" style="45" customWidth="1"/>
    <col min="12044" max="12044" width="4.28515625" style="45" customWidth="1"/>
    <col min="12045" max="12045" width="27" style="45" customWidth="1"/>
    <col min="12046" max="12046" width="4.140625" style="45" customWidth="1"/>
    <col min="12047" max="12047" width="27.42578125" style="45" customWidth="1"/>
    <col min="12048" max="12048" width="4.7109375" style="45" customWidth="1"/>
    <col min="12049" max="12049" width="27.7109375" style="45" customWidth="1"/>
    <col min="12050" max="12050" width="3.42578125" style="45" customWidth="1"/>
    <col min="12051" max="12051" width="27.42578125" style="45" customWidth="1"/>
    <col min="12052" max="12052" width="17.85546875" style="45" customWidth="1"/>
    <col min="12053" max="12061" width="35.140625" style="45" customWidth="1"/>
    <col min="12062" max="12285" width="9.140625" style="45"/>
    <col min="12286" max="12286" width="1.7109375" style="45" customWidth="1"/>
    <col min="12287" max="12287" width="6.7109375" style="45" customWidth="1"/>
    <col min="12288" max="12288" width="31.140625" style="45" customWidth="1"/>
    <col min="12289" max="12289" width="16.28515625" style="45" customWidth="1"/>
    <col min="12290" max="12290" width="4.5703125" style="45" customWidth="1"/>
    <col min="12291" max="12291" width="34" style="45" customWidth="1"/>
    <col min="12292" max="12292" width="3.5703125" style="45" customWidth="1"/>
    <col min="12293" max="12293" width="27" style="45" customWidth="1"/>
    <col min="12294" max="12294" width="3" style="45" customWidth="1"/>
    <col min="12295" max="12295" width="27.42578125" style="45" customWidth="1"/>
    <col min="12296" max="12296" width="3.28515625" style="45" customWidth="1"/>
    <col min="12297" max="12297" width="27" style="45" customWidth="1"/>
    <col min="12298" max="12298" width="4.140625" style="45" customWidth="1"/>
    <col min="12299" max="12299" width="27.28515625" style="45" customWidth="1"/>
    <col min="12300" max="12300" width="4.28515625" style="45" customWidth="1"/>
    <col min="12301" max="12301" width="27" style="45" customWidth="1"/>
    <col min="12302" max="12302" width="4.140625" style="45" customWidth="1"/>
    <col min="12303" max="12303" width="27.42578125" style="45" customWidth="1"/>
    <col min="12304" max="12304" width="4.7109375" style="45" customWidth="1"/>
    <col min="12305" max="12305" width="27.7109375" style="45" customWidth="1"/>
    <col min="12306" max="12306" width="3.42578125" style="45" customWidth="1"/>
    <col min="12307" max="12307" width="27.42578125" style="45" customWidth="1"/>
    <col min="12308" max="12308" width="17.85546875" style="45" customWidth="1"/>
    <col min="12309" max="12317" width="35.140625" style="45" customWidth="1"/>
    <col min="12318" max="12541" width="9.140625" style="45"/>
    <col min="12542" max="12542" width="1.7109375" style="45" customWidth="1"/>
    <col min="12543" max="12543" width="6.7109375" style="45" customWidth="1"/>
    <col min="12544" max="12544" width="31.140625" style="45" customWidth="1"/>
    <col min="12545" max="12545" width="16.28515625" style="45" customWidth="1"/>
    <col min="12546" max="12546" width="4.5703125" style="45" customWidth="1"/>
    <col min="12547" max="12547" width="34" style="45" customWidth="1"/>
    <col min="12548" max="12548" width="3.5703125" style="45" customWidth="1"/>
    <col min="12549" max="12549" width="27" style="45" customWidth="1"/>
    <col min="12550" max="12550" width="3" style="45" customWidth="1"/>
    <col min="12551" max="12551" width="27.42578125" style="45" customWidth="1"/>
    <col min="12552" max="12552" width="3.28515625" style="45" customWidth="1"/>
    <col min="12553" max="12553" width="27" style="45" customWidth="1"/>
    <col min="12554" max="12554" width="4.140625" style="45" customWidth="1"/>
    <col min="12555" max="12555" width="27.28515625" style="45" customWidth="1"/>
    <col min="12556" max="12556" width="4.28515625" style="45" customWidth="1"/>
    <col min="12557" max="12557" width="27" style="45" customWidth="1"/>
    <col min="12558" max="12558" width="4.140625" style="45" customWidth="1"/>
    <col min="12559" max="12559" width="27.42578125" style="45" customWidth="1"/>
    <col min="12560" max="12560" width="4.7109375" style="45" customWidth="1"/>
    <col min="12561" max="12561" width="27.7109375" style="45" customWidth="1"/>
    <col min="12562" max="12562" width="3.42578125" style="45" customWidth="1"/>
    <col min="12563" max="12563" width="27.42578125" style="45" customWidth="1"/>
    <col min="12564" max="12564" width="17.85546875" style="45" customWidth="1"/>
    <col min="12565" max="12573" width="35.140625" style="45" customWidth="1"/>
    <col min="12574" max="12797" width="9.140625" style="45"/>
    <col min="12798" max="12798" width="1.7109375" style="45" customWidth="1"/>
    <col min="12799" max="12799" width="6.7109375" style="45" customWidth="1"/>
    <col min="12800" max="12800" width="31.140625" style="45" customWidth="1"/>
    <col min="12801" max="12801" width="16.28515625" style="45" customWidth="1"/>
    <col min="12802" max="12802" width="4.5703125" style="45" customWidth="1"/>
    <col min="12803" max="12803" width="34" style="45" customWidth="1"/>
    <col min="12804" max="12804" width="3.5703125" style="45" customWidth="1"/>
    <col min="12805" max="12805" width="27" style="45" customWidth="1"/>
    <col min="12806" max="12806" width="3" style="45" customWidth="1"/>
    <col min="12807" max="12807" width="27.42578125" style="45" customWidth="1"/>
    <col min="12808" max="12808" width="3.28515625" style="45" customWidth="1"/>
    <col min="12809" max="12809" width="27" style="45" customWidth="1"/>
    <col min="12810" max="12810" width="4.140625" style="45" customWidth="1"/>
    <col min="12811" max="12811" width="27.28515625" style="45" customWidth="1"/>
    <col min="12812" max="12812" width="4.28515625" style="45" customWidth="1"/>
    <col min="12813" max="12813" width="27" style="45" customWidth="1"/>
    <col min="12814" max="12814" width="4.140625" style="45" customWidth="1"/>
    <col min="12815" max="12815" width="27.42578125" style="45" customWidth="1"/>
    <col min="12816" max="12816" width="4.7109375" style="45" customWidth="1"/>
    <col min="12817" max="12817" width="27.7109375" style="45" customWidth="1"/>
    <col min="12818" max="12818" width="3.42578125" style="45" customWidth="1"/>
    <col min="12819" max="12819" width="27.42578125" style="45" customWidth="1"/>
    <col min="12820" max="12820" width="17.85546875" style="45" customWidth="1"/>
    <col min="12821" max="12829" width="35.140625" style="45" customWidth="1"/>
    <col min="12830" max="13053" width="9.140625" style="45"/>
    <col min="13054" max="13054" width="1.7109375" style="45" customWidth="1"/>
    <col min="13055" max="13055" width="6.7109375" style="45" customWidth="1"/>
    <col min="13056" max="13056" width="31.140625" style="45" customWidth="1"/>
    <col min="13057" max="13057" width="16.28515625" style="45" customWidth="1"/>
    <col min="13058" max="13058" width="4.5703125" style="45" customWidth="1"/>
    <col min="13059" max="13059" width="34" style="45" customWidth="1"/>
    <col min="13060" max="13060" width="3.5703125" style="45" customWidth="1"/>
    <col min="13061" max="13061" width="27" style="45" customWidth="1"/>
    <col min="13062" max="13062" width="3" style="45" customWidth="1"/>
    <col min="13063" max="13063" width="27.42578125" style="45" customWidth="1"/>
    <col min="13064" max="13064" width="3.28515625" style="45" customWidth="1"/>
    <col min="13065" max="13065" width="27" style="45" customWidth="1"/>
    <col min="13066" max="13066" width="4.140625" style="45" customWidth="1"/>
    <col min="13067" max="13067" width="27.28515625" style="45" customWidth="1"/>
    <col min="13068" max="13068" width="4.28515625" style="45" customWidth="1"/>
    <col min="13069" max="13069" width="27" style="45" customWidth="1"/>
    <col min="13070" max="13070" width="4.140625" style="45" customWidth="1"/>
    <col min="13071" max="13071" width="27.42578125" style="45" customWidth="1"/>
    <col min="13072" max="13072" width="4.7109375" style="45" customWidth="1"/>
    <col min="13073" max="13073" width="27.7109375" style="45" customWidth="1"/>
    <col min="13074" max="13074" width="3.42578125" style="45" customWidth="1"/>
    <col min="13075" max="13075" width="27.42578125" style="45" customWidth="1"/>
    <col min="13076" max="13076" width="17.85546875" style="45" customWidth="1"/>
    <col min="13077" max="13085" width="35.140625" style="45" customWidth="1"/>
    <col min="13086" max="13309" width="9.140625" style="45"/>
    <col min="13310" max="13310" width="1.7109375" style="45" customWidth="1"/>
    <col min="13311" max="13311" width="6.7109375" style="45" customWidth="1"/>
    <col min="13312" max="13312" width="31.140625" style="45" customWidth="1"/>
    <col min="13313" max="13313" width="16.28515625" style="45" customWidth="1"/>
    <col min="13314" max="13314" width="4.5703125" style="45" customWidth="1"/>
    <col min="13315" max="13315" width="34" style="45" customWidth="1"/>
    <col min="13316" max="13316" width="3.5703125" style="45" customWidth="1"/>
    <col min="13317" max="13317" width="27" style="45" customWidth="1"/>
    <col min="13318" max="13318" width="3" style="45" customWidth="1"/>
    <col min="13319" max="13319" width="27.42578125" style="45" customWidth="1"/>
    <col min="13320" max="13320" width="3.28515625" style="45" customWidth="1"/>
    <col min="13321" max="13321" width="27" style="45" customWidth="1"/>
    <col min="13322" max="13322" width="4.140625" style="45" customWidth="1"/>
    <col min="13323" max="13323" width="27.28515625" style="45" customWidth="1"/>
    <col min="13324" max="13324" width="4.28515625" style="45" customWidth="1"/>
    <col min="13325" max="13325" width="27" style="45" customWidth="1"/>
    <col min="13326" max="13326" width="4.140625" style="45" customWidth="1"/>
    <col min="13327" max="13327" width="27.42578125" style="45" customWidth="1"/>
    <col min="13328" max="13328" width="4.7109375" style="45" customWidth="1"/>
    <col min="13329" max="13329" width="27.7109375" style="45" customWidth="1"/>
    <col min="13330" max="13330" width="3.42578125" style="45" customWidth="1"/>
    <col min="13331" max="13331" width="27.42578125" style="45" customWidth="1"/>
    <col min="13332" max="13332" width="17.85546875" style="45" customWidth="1"/>
    <col min="13333" max="13341" width="35.140625" style="45" customWidth="1"/>
    <col min="13342" max="13565" width="9.140625" style="45"/>
    <col min="13566" max="13566" width="1.7109375" style="45" customWidth="1"/>
    <col min="13567" max="13567" width="6.7109375" style="45" customWidth="1"/>
    <col min="13568" max="13568" width="31.140625" style="45" customWidth="1"/>
    <col min="13569" max="13569" width="16.28515625" style="45" customWidth="1"/>
    <col min="13570" max="13570" width="4.5703125" style="45" customWidth="1"/>
    <col min="13571" max="13571" width="34" style="45" customWidth="1"/>
    <col min="13572" max="13572" width="3.5703125" style="45" customWidth="1"/>
    <col min="13573" max="13573" width="27" style="45" customWidth="1"/>
    <col min="13574" max="13574" width="3" style="45" customWidth="1"/>
    <col min="13575" max="13575" width="27.42578125" style="45" customWidth="1"/>
    <col min="13576" max="13576" width="3.28515625" style="45" customWidth="1"/>
    <col min="13577" max="13577" width="27" style="45" customWidth="1"/>
    <col min="13578" max="13578" width="4.140625" style="45" customWidth="1"/>
    <col min="13579" max="13579" width="27.28515625" style="45" customWidth="1"/>
    <col min="13580" max="13580" width="4.28515625" style="45" customWidth="1"/>
    <col min="13581" max="13581" width="27" style="45" customWidth="1"/>
    <col min="13582" max="13582" width="4.140625" style="45" customWidth="1"/>
    <col min="13583" max="13583" width="27.42578125" style="45" customWidth="1"/>
    <col min="13584" max="13584" width="4.7109375" style="45" customWidth="1"/>
    <col min="13585" max="13585" width="27.7109375" style="45" customWidth="1"/>
    <col min="13586" max="13586" width="3.42578125" style="45" customWidth="1"/>
    <col min="13587" max="13587" width="27.42578125" style="45" customWidth="1"/>
    <col min="13588" max="13588" width="17.85546875" style="45" customWidth="1"/>
    <col min="13589" max="13597" width="35.140625" style="45" customWidth="1"/>
    <col min="13598" max="13821" width="9.140625" style="45"/>
    <col min="13822" max="13822" width="1.7109375" style="45" customWidth="1"/>
    <col min="13823" max="13823" width="6.7109375" style="45" customWidth="1"/>
    <col min="13824" max="13824" width="31.140625" style="45" customWidth="1"/>
    <col min="13825" max="13825" width="16.28515625" style="45" customWidth="1"/>
    <col min="13826" max="13826" width="4.5703125" style="45" customWidth="1"/>
    <col min="13827" max="13827" width="34" style="45" customWidth="1"/>
    <col min="13828" max="13828" width="3.5703125" style="45" customWidth="1"/>
    <col min="13829" max="13829" width="27" style="45" customWidth="1"/>
    <col min="13830" max="13830" width="3" style="45" customWidth="1"/>
    <col min="13831" max="13831" width="27.42578125" style="45" customWidth="1"/>
    <col min="13832" max="13832" width="3.28515625" style="45" customWidth="1"/>
    <col min="13833" max="13833" width="27" style="45" customWidth="1"/>
    <col min="13834" max="13834" width="4.140625" style="45" customWidth="1"/>
    <col min="13835" max="13835" width="27.28515625" style="45" customWidth="1"/>
    <col min="13836" max="13836" width="4.28515625" style="45" customWidth="1"/>
    <col min="13837" max="13837" width="27" style="45" customWidth="1"/>
    <col min="13838" max="13838" width="4.140625" style="45" customWidth="1"/>
    <col min="13839" max="13839" width="27.42578125" style="45" customWidth="1"/>
    <col min="13840" max="13840" width="4.7109375" style="45" customWidth="1"/>
    <col min="13841" max="13841" width="27.7109375" style="45" customWidth="1"/>
    <col min="13842" max="13842" width="3.42578125" style="45" customWidth="1"/>
    <col min="13843" max="13843" width="27.42578125" style="45" customWidth="1"/>
    <col min="13844" max="13844" width="17.85546875" style="45" customWidth="1"/>
    <col min="13845" max="13853" width="35.140625" style="45" customWidth="1"/>
    <col min="13854" max="14077" width="9.140625" style="45"/>
    <col min="14078" max="14078" width="1.7109375" style="45" customWidth="1"/>
    <col min="14079" max="14079" width="6.7109375" style="45" customWidth="1"/>
    <col min="14080" max="14080" width="31.140625" style="45" customWidth="1"/>
    <col min="14081" max="14081" width="16.28515625" style="45" customWidth="1"/>
    <col min="14082" max="14082" width="4.5703125" style="45" customWidth="1"/>
    <col min="14083" max="14083" width="34" style="45" customWidth="1"/>
    <col min="14084" max="14084" width="3.5703125" style="45" customWidth="1"/>
    <col min="14085" max="14085" width="27" style="45" customWidth="1"/>
    <col min="14086" max="14086" width="3" style="45" customWidth="1"/>
    <col min="14087" max="14087" width="27.42578125" style="45" customWidth="1"/>
    <col min="14088" max="14088" width="3.28515625" style="45" customWidth="1"/>
    <col min="14089" max="14089" width="27" style="45" customWidth="1"/>
    <col min="14090" max="14090" width="4.140625" style="45" customWidth="1"/>
    <col min="14091" max="14091" width="27.28515625" style="45" customWidth="1"/>
    <col min="14092" max="14092" width="4.28515625" style="45" customWidth="1"/>
    <col min="14093" max="14093" width="27" style="45" customWidth="1"/>
    <col min="14094" max="14094" width="4.140625" style="45" customWidth="1"/>
    <col min="14095" max="14095" width="27.42578125" style="45" customWidth="1"/>
    <col min="14096" max="14096" width="4.7109375" style="45" customWidth="1"/>
    <col min="14097" max="14097" width="27.7109375" style="45" customWidth="1"/>
    <col min="14098" max="14098" width="3.42578125" style="45" customWidth="1"/>
    <col min="14099" max="14099" width="27.42578125" style="45" customWidth="1"/>
    <col min="14100" max="14100" width="17.85546875" style="45" customWidth="1"/>
    <col min="14101" max="14109" width="35.140625" style="45" customWidth="1"/>
    <col min="14110" max="14333" width="9.140625" style="45"/>
    <col min="14334" max="14334" width="1.7109375" style="45" customWidth="1"/>
    <col min="14335" max="14335" width="6.7109375" style="45" customWidth="1"/>
    <col min="14336" max="14336" width="31.140625" style="45" customWidth="1"/>
    <col min="14337" max="14337" width="16.28515625" style="45" customWidth="1"/>
    <col min="14338" max="14338" width="4.5703125" style="45" customWidth="1"/>
    <col min="14339" max="14339" width="34" style="45" customWidth="1"/>
    <col min="14340" max="14340" width="3.5703125" style="45" customWidth="1"/>
    <col min="14341" max="14341" width="27" style="45" customWidth="1"/>
    <col min="14342" max="14342" width="3" style="45" customWidth="1"/>
    <col min="14343" max="14343" width="27.42578125" style="45" customWidth="1"/>
    <col min="14344" max="14344" width="3.28515625" style="45" customWidth="1"/>
    <col min="14345" max="14345" width="27" style="45" customWidth="1"/>
    <col min="14346" max="14346" width="4.140625" style="45" customWidth="1"/>
    <col min="14347" max="14347" width="27.28515625" style="45" customWidth="1"/>
    <col min="14348" max="14348" width="4.28515625" style="45" customWidth="1"/>
    <col min="14349" max="14349" width="27" style="45" customWidth="1"/>
    <col min="14350" max="14350" width="4.140625" style="45" customWidth="1"/>
    <col min="14351" max="14351" width="27.42578125" style="45" customWidth="1"/>
    <col min="14352" max="14352" width="4.7109375" style="45" customWidth="1"/>
    <col min="14353" max="14353" width="27.7109375" style="45" customWidth="1"/>
    <col min="14354" max="14354" width="3.42578125" style="45" customWidth="1"/>
    <col min="14355" max="14355" width="27.42578125" style="45" customWidth="1"/>
    <col min="14356" max="14356" width="17.85546875" style="45" customWidth="1"/>
    <col min="14357" max="14365" width="35.140625" style="45" customWidth="1"/>
    <col min="14366" max="14589" width="9.140625" style="45"/>
    <col min="14590" max="14590" width="1.7109375" style="45" customWidth="1"/>
    <col min="14591" max="14591" width="6.7109375" style="45" customWidth="1"/>
    <col min="14592" max="14592" width="31.140625" style="45" customWidth="1"/>
    <col min="14593" max="14593" width="16.28515625" style="45" customWidth="1"/>
    <col min="14594" max="14594" width="4.5703125" style="45" customWidth="1"/>
    <col min="14595" max="14595" width="34" style="45" customWidth="1"/>
    <col min="14596" max="14596" width="3.5703125" style="45" customWidth="1"/>
    <col min="14597" max="14597" width="27" style="45" customWidth="1"/>
    <col min="14598" max="14598" width="3" style="45" customWidth="1"/>
    <col min="14599" max="14599" width="27.42578125" style="45" customWidth="1"/>
    <col min="14600" max="14600" width="3.28515625" style="45" customWidth="1"/>
    <col min="14601" max="14601" width="27" style="45" customWidth="1"/>
    <col min="14602" max="14602" width="4.140625" style="45" customWidth="1"/>
    <col min="14603" max="14603" width="27.28515625" style="45" customWidth="1"/>
    <col min="14604" max="14604" width="4.28515625" style="45" customWidth="1"/>
    <col min="14605" max="14605" width="27" style="45" customWidth="1"/>
    <col min="14606" max="14606" width="4.140625" style="45" customWidth="1"/>
    <col min="14607" max="14607" width="27.42578125" style="45" customWidth="1"/>
    <col min="14608" max="14608" width="4.7109375" style="45" customWidth="1"/>
    <col min="14609" max="14609" width="27.7109375" style="45" customWidth="1"/>
    <col min="14610" max="14610" width="3.42578125" style="45" customWidth="1"/>
    <col min="14611" max="14611" width="27.42578125" style="45" customWidth="1"/>
    <col min="14612" max="14612" width="17.85546875" style="45" customWidth="1"/>
    <col min="14613" max="14621" width="35.140625" style="45" customWidth="1"/>
    <col min="14622" max="14845" width="9.140625" style="45"/>
    <col min="14846" max="14846" width="1.7109375" style="45" customWidth="1"/>
    <col min="14847" max="14847" width="6.7109375" style="45" customWidth="1"/>
    <col min="14848" max="14848" width="31.140625" style="45" customWidth="1"/>
    <col min="14849" max="14849" width="16.28515625" style="45" customWidth="1"/>
    <col min="14850" max="14850" width="4.5703125" style="45" customWidth="1"/>
    <col min="14851" max="14851" width="34" style="45" customWidth="1"/>
    <col min="14852" max="14852" width="3.5703125" style="45" customWidth="1"/>
    <col min="14853" max="14853" width="27" style="45" customWidth="1"/>
    <col min="14854" max="14854" width="3" style="45" customWidth="1"/>
    <col min="14855" max="14855" width="27.42578125" style="45" customWidth="1"/>
    <col min="14856" max="14856" width="3.28515625" style="45" customWidth="1"/>
    <col min="14857" max="14857" width="27" style="45" customWidth="1"/>
    <col min="14858" max="14858" width="4.140625" style="45" customWidth="1"/>
    <col min="14859" max="14859" width="27.28515625" style="45" customWidth="1"/>
    <col min="14860" max="14860" width="4.28515625" style="45" customWidth="1"/>
    <col min="14861" max="14861" width="27" style="45" customWidth="1"/>
    <col min="14862" max="14862" width="4.140625" style="45" customWidth="1"/>
    <col min="14863" max="14863" width="27.42578125" style="45" customWidth="1"/>
    <col min="14864" max="14864" width="4.7109375" style="45" customWidth="1"/>
    <col min="14865" max="14865" width="27.7109375" style="45" customWidth="1"/>
    <col min="14866" max="14866" width="3.42578125" style="45" customWidth="1"/>
    <col min="14867" max="14867" width="27.42578125" style="45" customWidth="1"/>
    <col min="14868" max="14868" width="17.85546875" style="45" customWidth="1"/>
    <col min="14869" max="14877" width="35.140625" style="45" customWidth="1"/>
    <col min="14878" max="15101" width="9.140625" style="45"/>
    <col min="15102" max="15102" width="1.7109375" style="45" customWidth="1"/>
    <col min="15103" max="15103" width="6.7109375" style="45" customWidth="1"/>
    <col min="15104" max="15104" width="31.140625" style="45" customWidth="1"/>
    <col min="15105" max="15105" width="16.28515625" style="45" customWidth="1"/>
    <col min="15106" max="15106" width="4.5703125" style="45" customWidth="1"/>
    <col min="15107" max="15107" width="34" style="45" customWidth="1"/>
    <col min="15108" max="15108" width="3.5703125" style="45" customWidth="1"/>
    <col min="15109" max="15109" width="27" style="45" customWidth="1"/>
    <col min="15110" max="15110" width="3" style="45" customWidth="1"/>
    <col min="15111" max="15111" width="27.42578125" style="45" customWidth="1"/>
    <col min="15112" max="15112" width="3.28515625" style="45" customWidth="1"/>
    <col min="15113" max="15113" width="27" style="45" customWidth="1"/>
    <col min="15114" max="15114" width="4.140625" style="45" customWidth="1"/>
    <col min="15115" max="15115" width="27.28515625" style="45" customWidth="1"/>
    <col min="15116" max="15116" width="4.28515625" style="45" customWidth="1"/>
    <col min="15117" max="15117" width="27" style="45" customWidth="1"/>
    <col min="15118" max="15118" width="4.140625" style="45" customWidth="1"/>
    <col min="15119" max="15119" width="27.42578125" style="45" customWidth="1"/>
    <col min="15120" max="15120" width="4.7109375" style="45" customWidth="1"/>
    <col min="15121" max="15121" width="27.7109375" style="45" customWidth="1"/>
    <col min="15122" max="15122" width="3.42578125" style="45" customWidth="1"/>
    <col min="15123" max="15123" width="27.42578125" style="45" customWidth="1"/>
    <col min="15124" max="15124" width="17.85546875" style="45" customWidth="1"/>
    <col min="15125" max="15133" width="35.140625" style="45" customWidth="1"/>
    <col min="15134" max="15357" width="9.140625" style="45"/>
    <col min="15358" max="15358" width="1.7109375" style="45" customWidth="1"/>
    <col min="15359" max="15359" width="6.7109375" style="45" customWidth="1"/>
    <col min="15360" max="15360" width="31.140625" style="45" customWidth="1"/>
    <col min="15361" max="15361" width="16.28515625" style="45" customWidth="1"/>
    <col min="15362" max="15362" width="4.5703125" style="45" customWidth="1"/>
    <col min="15363" max="15363" width="34" style="45" customWidth="1"/>
    <col min="15364" max="15364" width="3.5703125" style="45" customWidth="1"/>
    <col min="15365" max="15365" width="27" style="45" customWidth="1"/>
    <col min="15366" max="15366" width="3" style="45" customWidth="1"/>
    <col min="15367" max="15367" width="27.42578125" style="45" customWidth="1"/>
    <col min="15368" max="15368" width="3.28515625" style="45" customWidth="1"/>
    <col min="15369" max="15369" width="27" style="45" customWidth="1"/>
    <col min="15370" max="15370" width="4.140625" style="45" customWidth="1"/>
    <col min="15371" max="15371" width="27.28515625" style="45" customWidth="1"/>
    <col min="15372" max="15372" width="4.28515625" style="45" customWidth="1"/>
    <col min="15373" max="15373" width="27" style="45" customWidth="1"/>
    <col min="15374" max="15374" width="4.140625" style="45" customWidth="1"/>
    <col min="15375" max="15375" width="27.42578125" style="45" customWidth="1"/>
    <col min="15376" max="15376" width="4.7109375" style="45" customWidth="1"/>
    <col min="15377" max="15377" width="27.7109375" style="45" customWidth="1"/>
    <col min="15378" max="15378" width="3.42578125" style="45" customWidth="1"/>
    <col min="15379" max="15379" width="27.42578125" style="45" customWidth="1"/>
    <col min="15380" max="15380" width="17.85546875" style="45" customWidth="1"/>
    <col min="15381" max="15389" width="35.140625" style="45" customWidth="1"/>
    <col min="15390" max="15613" width="9.140625" style="45"/>
    <col min="15614" max="15614" width="1.7109375" style="45" customWidth="1"/>
    <col min="15615" max="15615" width="6.7109375" style="45" customWidth="1"/>
    <col min="15616" max="15616" width="31.140625" style="45" customWidth="1"/>
    <col min="15617" max="15617" width="16.28515625" style="45" customWidth="1"/>
    <col min="15618" max="15618" width="4.5703125" style="45" customWidth="1"/>
    <col min="15619" max="15619" width="34" style="45" customWidth="1"/>
    <col min="15620" max="15620" width="3.5703125" style="45" customWidth="1"/>
    <col min="15621" max="15621" width="27" style="45" customWidth="1"/>
    <col min="15622" max="15622" width="3" style="45" customWidth="1"/>
    <col min="15623" max="15623" width="27.42578125" style="45" customWidth="1"/>
    <col min="15624" max="15624" width="3.28515625" style="45" customWidth="1"/>
    <col min="15625" max="15625" width="27" style="45" customWidth="1"/>
    <col min="15626" max="15626" width="4.140625" style="45" customWidth="1"/>
    <col min="15627" max="15627" width="27.28515625" style="45" customWidth="1"/>
    <col min="15628" max="15628" width="4.28515625" style="45" customWidth="1"/>
    <col min="15629" max="15629" width="27" style="45" customWidth="1"/>
    <col min="15630" max="15630" width="4.140625" style="45" customWidth="1"/>
    <col min="15631" max="15631" width="27.42578125" style="45" customWidth="1"/>
    <col min="15632" max="15632" width="4.7109375" style="45" customWidth="1"/>
    <col min="15633" max="15633" width="27.7109375" style="45" customWidth="1"/>
    <col min="15634" max="15634" width="3.42578125" style="45" customWidth="1"/>
    <col min="15635" max="15635" width="27.42578125" style="45" customWidth="1"/>
    <col min="15636" max="15636" width="17.85546875" style="45" customWidth="1"/>
    <col min="15637" max="15645" width="35.140625" style="45" customWidth="1"/>
    <col min="15646" max="15869" width="9.140625" style="45"/>
    <col min="15870" max="15870" width="1.7109375" style="45" customWidth="1"/>
    <col min="15871" max="15871" width="6.7109375" style="45" customWidth="1"/>
    <col min="15872" max="15872" width="31.140625" style="45" customWidth="1"/>
    <col min="15873" max="15873" width="16.28515625" style="45" customWidth="1"/>
    <col min="15874" max="15874" width="4.5703125" style="45" customWidth="1"/>
    <col min="15875" max="15875" width="34" style="45" customWidth="1"/>
    <col min="15876" max="15876" width="3.5703125" style="45" customWidth="1"/>
    <col min="15877" max="15877" width="27" style="45" customWidth="1"/>
    <col min="15878" max="15878" width="3" style="45" customWidth="1"/>
    <col min="15879" max="15879" width="27.42578125" style="45" customWidth="1"/>
    <col min="15880" max="15880" width="3.28515625" style="45" customWidth="1"/>
    <col min="15881" max="15881" width="27" style="45" customWidth="1"/>
    <col min="15882" max="15882" width="4.140625" style="45" customWidth="1"/>
    <col min="15883" max="15883" width="27.28515625" style="45" customWidth="1"/>
    <col min="15884" max="15884" width="4.28515625" style="45" customWidth="1"/>
    <col min="15885" max="15885" width="27" style="45" customWidth="1"/>
    <col min="15886" max="15886" width="4.140625" style="45" customWidth="1"/>
    <col min="15887" max="15887" width="27.42578125" style="45" customWidth="1"/>
    <col min="15888" max="15888" width="4.7109375" style="45" customWidth="1"/>
    <col min="15889" max="15889" width="27.7109375" style="45" customWidth="1"/>
    <col min="15890" max="15890" width="3.42578125" style="45" customWidth="1"/>
    <col min="15891" max="15891" width="27.42578125" style="45" customWidth="1"/>
    <col min="15892" max="15892" width="17.85546875" style="45" customWidth="1"/>
    <col min="15893" max="15901" width="35.140625" style="45" customWidth="1"/>
    <col min="15902" max="16125" width="9.140625" style="45"/>
    <col min="16126" max="16126" width="1.7109375" style="45" customWidth="1"/>
    <col min="16127" max="16127" width="6.7109375" style="45" customWidth="1"/>
    <col min="16128" max="16128" width="31.140625" style="45" customWidth="1"/>
    <col min="16129" max="16129" width="16.28515625" style="45" customWidth="1"/>
    <col min="16130" max="16130" width="4.5703125" style="45" customWidth="1"/>
    <col min="16131" max="16131" width="34" style="45" customWidth="1"/>
    <col min="16132" max="16132" width="3.5703125" style="45" customWidth="1"/>
    <col min="16133" max="16133" width="27" style="45" customWidth="1"/>
    <col min="16134" max="16134" width="3" style="45" customWidth="1"/>
    <col min="16135" max="16135" width="27.42578125" style="45" customWidth="1"/>
    <col min="16136" max="16136" width="3.28515625" style="45" customWidth="1"/>
    <col min="16137" max="16137" width="27" style="45" customWidth="1"/>
    <col min="16138" max="16138" width="4.140625" style="45" customWidth="1"/>
    <col min="16139" max="16139" width="27.28515625" style="45" customWidth="1"/>
    <col min="16140" max="16140" width="4.28515625" style="45" customWidth="1"/>
    <col min="16141" max="16141" width="27" style="45" customWidth="1"/>
    <col min="16142" max="16142" width="4.140625" style="45" customWidth="1"/>
    <col min="16143" max="16143" width="27.42578125" style="45" customWidth="1"/>
    <col min="16144" max="16144" width="4.7109375" style="45" customWidth="1"/>
    <col min="16145" max="16145" width="27.7109375" style="45" customWidth="1"/>
    <col min="16146" max="16146" width="3.42578125" style="45" customWidth="1"/>
    <col min="16147" max="16147" width="27.42578125" style="45" customWidth="1"/>
    <col min="16148" max="16148" width="17.85546875" style="45" customWidth="1"/>
    <col min="16149" max="16157" width="35.140625" style="45" customWidth="1"/>
    <col min="16158" max="16384" width="9.140625" style="45"/>
  </cols>
  <sheetData>
    <row r="1" spans="1:23" ht="8.1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</row>
    <row r="2" spans="1:23" s="48" customFormat="1" ht="17.25" customHeight="1">
      <c r="A2" s="46"/>
      <c r="B2" s="753" t="s">
        <v>128</v>
      </c>
      <c r="C2" s="753"/>
      <c r="D2" s="753"/>
      <c r="E2" s="753"/>
      <c r="F2" s="753"/>
      <c r="G2" s="753"/>
      <c r="H2" s="753"/>
      <c r="I2" s="753"/>
      <c r="J2" s="753"/>
      <c r="K2" s="753"/>
      <c r="L2" s="753"/>
      <c r="M2" s="753"/>
      <c r="N2" s="753"/>
      <c r="O2" s="753"/>
      <c r="P2" s="753"/>
      <c r="Q2" s="753"/>
      <c r="R2" s="753"/>
      <c r="S2" s="753"/>
      <c r="T2" s="753"/>
      <c r="U2" s="46"/>
      <c r="V2" s="47"/>
      <c r="W2" s="47"/>
    </row>
    <row r="3" spans="1:23" s="48" customFormat="1" ht="14.25" customHeight="1">
      <c r="A3" s="46"/>
      <c r="B3" s="753" t="s">
        <v>129</v>
      </c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3"/>
      <c r="S3" s="753"/>
      <c r="T3" s="753"/>
      <c r="U3" s="46"/>
      <c r="V3" s="47"/>
      <c r="W3" s="47"/>
    </row>
    <row r="4" spans="1:23" s="48" customFormat="1" ht="18.75" customHeight="1">
      <c r="A4" s="46"/>
      <c r="B4" s="753" t="s">
        <v>3</v>
      </c>
      <c r="C4" s="753"/>
      <c r="D4" s="753"/>
      <c r="E4" s="753"/>
      <c r="F4" s="753"/>
      <c r="G4" s="753"/>
      <c r="H4" s="753"/>
      <c r="I4" s="753"/>
      <c r="J4" s="753"/>
      <c r="K4" s="753"/>
      <c r="L4" s="753"/>
      <c r="M4" s="753"/>
      <c r="N4" s="753"/>
      <c r="O4" s="753"/>
      <c r="P4" s="753"/>
      <c r="Q4" s="753"/>
      <c r="R4" s="753"/>
      <c r="S4" s="753"/>
      <c r="T4" s="753"/>
      <c r="U4" s="46"/>
      <c r="V4" s="47"/>
      <c r="W4" s="47"/>
    </row>
    <row r="5" spans="1:23" s="48" customFormat="1" ht="22.5" customHeight="1" thickBot="1">
      <c r="A5" s="46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6"/>
      <c r="V5" s="47"/>
      <c r="W5" s="47"/>
    </row>
    <row r="6" spans="1:23" ht="12.75" customHeight="1" thickTop="1">
      <c r="A6" s="43"/>
      <c r="B6" s="754" t="s">
        <v>34</v>
      </c>
      <c r="C6" s="757" t="s">
        <v>35</v>
      </c>
      <c r="D6" s="757" t="s">
        <v>57</v>
      </c>
      <c r="E6" s="758" t="s">
        <v>190</v>
      </c>
      <c r="F6" s="759"/>
      <c r="G6" s="760" t="s">
        <v>19</v>
      </c>
      <c r="H6" s="760"/>
      <c r="I6" s="760"/>
      <c r="J6" s="760"/>
      <c r="K6" s="760"/>
      <c r="L6" s="760"/>
      <c r="M6" s="758" t="s">
        <v>36</v>
      </c>
      <c r="N6" s="760"/>
      <c r="O6" s="759"/>
      <c r="P6" s="758" t="s">
        <v>37</v>
      </c>
      <c r="Q6" s="760"/>
      <c r="R6" s="760"/>
      <c r="S6" s="759"/>
      <c r="T6" s="764" t="s">
        <v>38</v>
      </c>
      <c r="U6" s="43"/>
      <c r="V6" s="50"/>
      <c r="W6" s="50"/>
    </row>
    <row r="7" spans="1:23" ht="12.75" customHeight="1">
      <c r="A7" s="43"/>
      <c r="B7" s="755"/>
      <c r="C7" s="736"/>
      <c r="D7" s="736"/>
      <c r="E7" s="740"/>
      <c r="F7" s="748"/>
      <c r="G7" s="761"/>
      <c r="H7" s="761"/>
      <c r="I7" s="761"/>
      <c r="J7" s="761"/>
      <c r="K7" s="761"/>
      <c r="L7" s="761"/>
      <c r="M7" s="762"/>
      <c r="N7" s="761"/>
      <c r="O7" s="763"/>
      <c r="P7" s="762"/>
      <c r="Q7" s="761"/>
      <c r="R7" s="761"/>
      <c r="S7" s="763"/>
      <c r="T7" s="765"/>
      <c r="U7" s="43"/>
      <c r="V7" s="51"/>
      <c r="W7" s="51"/>
    </row>
    <row r="8" spans="1:23" ht="15" customHeight="1">
      <c r="A8" s="43"/>
      <c r="B8" s="755"/>
      <c r="C8" s="736"/>
      <c r="D8" s="736"/>
      <c r="E8" s="740"/>
      <c r="F8" s="741"/>
      <c r="G8" s="735">
        <v>2016</v>
      </c>
      <c r="H8" s="747">
        <v>2017</v>
      </c>
      <c r="I8" s="735">
        <v>2018</v>
      </c>
      <c r="J8" s="735">
        <v>2019</v>
      </c>
      <c r="K8" s="735">
        <v>2020</v>
      </c>
      <c r="L8" s="735">
        <v>2021</v>
      </c>
      <c r="M8" s="747">
        <v>2017</v>
      </c>
      <c r="N8" s="738">
        <v>2018</v>
      </c>
      <c r="O8" s="747"/>
      <c r="P8" s="738" t="s">
        <v>58</v>
      </c>
      <c r="Q8" s="747"/>
      <c r="R8" s="738" t="s">
        <v>401</v>
      </c>
      <c r="S8" s="739"/>
      <c r="T8" s="765"/>
      <c r="U8" s="43"/>
      <c r="V8" s="51"/>
      <c r="W8" s="51"/>
    </row>
    <row r="9" spans="1:23" ht="15" customHeight="1">
      <c r="A9" s="43"/>
      <c r="B9" s="755"/>
      <c r="C9" s="736"/>
      <c r="D9" s="736"/>
      <c r="E9" s="740"/>
      <c r="F9" s="741"/>
      <c r="G9" s="736"/>
      <c r="H9" s="748"/>
      <c r="I9" s="736"/>
      <c r="J9" s="736"/>
      <c r="K9" s="736"/>
      <c r="L9" s="736"/>
      <c r="M9" s="748"/>
      <c r="N9" s="740"/>
      <c r="O9" s="748"/>
      <c r="P9" s="740"/>
      <c r="Q9" s="748"/>
      <c r="R9" s="740"/>
      <c r="S9" s="741"/>
      <c r="T9" s="765"/>
      <c r="U9" s="43"/>
      <c r="V9" s="51"/>
      <c r="W9" s="51"/>
    </row>
    <row r="10" spans="1:23" ht="15" customHeight="1" thickBot="1">
      <c r="A10" s="43"/>
      <c r="B10" s="756"/>
      <c r="C10" s="737"/>
      <c r="D10" s="737"/>
      <c r="E10" s="742"/>
      <c r="F10" s="743"/>
      <c r="G10" s="737"/>
      <c r="H10" s="749"/>
      <c r="I10" s="737"/>
      <c r="J10" s="737"/>
      <c r="K10" s="737"/>
      <c r="L10" s="737"/>
      <c r="M10" s="749"/>
      <c r="N10" s="742"/>
      <c r="O10" s="749"/>
      <c r="P10" s="742"/>
      <c r="Q10" s="749"/>
      <c r="R10" s="742"/>
      <c r="S10" s="743"/>
      <c r="T10" s="766"/>
      <c r="U10" s="43"/>
      <c r="V10" s="51"/>
      <c r="W10" s="51"/>
    </row>
    <row r="11" spans="1:23">
      <c r="A11" s="43"/>
      <c r="B11" s="52">
        <v>1</v>
      </c>
      <c r="C11" s="53"/>
      <c r="D11" s="54"/>
      <c r="E11" s="55"/>
      <c r="F11" s="56"/>
      <c r="G11" s="58"/>
      <c r="H11" s="53"/>
      <c r="I11" s="53"/>
      <c r="J11" s="53"/>
      <c r="K11" s="53"/>
      <c r="L11" s="53"/>
      <c r="M11" s="57"/>
      <c r="N11" s="58"/>
      <c r="O11" s="57"/>
      <c r="P11" s="58"/>
      <c r="Q11" s="59"/>
      <c r="R11" s="60"/>
      <c r="S11" s="59"/>
      <c r="T11" s="61"/>
      <c r="U11" s="43"/>
      <c r="V11" s="51"/>
      <c r="W11" s="51"/>
    </row>
    <row r="12" spans="1:23">
      <c r="A12" s="43"/>
      <c r="B12" s="62"/>
      <c r="C12" s="63"/>
      <c r="D12" s="64"/>
      <c r="E12" s="65"/>
      <c r="F12" s="66"/>
      <c r="G12" s="65"/>
      <c r="H12" s="64"/>
      <c r="I12" s="64"/>
      <c r="J12" s="64"/>
      <c r="K12" s="64"/>
      <c r="L12" s="64"/>
      <c r="M12" s="66"/>
      <c r="N12" s="65"/>
      <c r="O12" s="66"/>
      <c r="P12" s="65"/>
      <c r="Q12" s="67"/>
      <c r="R12" s="68"/>
      <c r="S12" s="69"/>
      <c r="T12" s="70"/>
      <c r="U12" s="43"/>
      <c r="V12" s="51"/>
      <c r="W12" s="51"/>
    </row>
    <row r="13" spans="1:23" s="76" customFormat="1" ht="33.75" customHeight="1">
      <c r="A13" s="71"/>
      <c r="B13" s="98" t="s">
        <v>39</v>
      </c>
      <c r="C13" s="94" t="s">
        <v>398</v>
      </c>
      <c r="D13" s="302" t="s">
        <v>22</v>
      </c>
      <c r="E13" s="77"/>
      <c r="F13" s="303" t="s">
        <v>22</v>
      </c>
      <c r="G13" s="102" t="s">
        <v>169</v>
      </c>
      <c r="H13" s="581" t="s">
        <v>169</v>
      </c>
      <c r="I13" s="581" t="s">
        <v>189</v>
      </c>
      <c r="J13" s="581" t="s">
        <v>189</v>
      </c>
      <c r="K13" s="581" t="s">
        <v>169</v>
      </c>
      <c r="L13" s="581" t="s">
        <v>169</v>
      </c>
      <c r="M13" s="103" t="s">
        <v>402</v>
      </c>
      <c r="N13" s="745" t="s">
        <v>404</v>
      </c>
      <c r="O13" s="746"/>
      <c r="P13" s="102"/>
      <c r="Q13" s="329" t="s">
        <v>189</v>
      </c>
      <c r="R13" s="102"/>
      <c r="S13" s="329" t="s">
        <v>189</v>
      </c>
      <c r="T13" s="79"/>
      <c r="U13" s="71"/>
      <c r="V13" s="75"/>
      <c r="W13" s="75"/>
    </row>
    <row r="14" spans="1:23" s="76" customFormat="1" ht="11.25" customHeight="1">
      <c r="A14" s="71"/>
      <c r="B14" s="95"/>
      <c r="C14" s="96"/>
      <c r="D14" s="97"/>
      <c r="E14" s="77"/>
      <c r="F14" s="73"/>
      <c r="G14" s="304"/>
      <c r="H14" s="582"/>
      <c r="I14" s="582"/>
      <c r="J14" s="582"/>
      <c r="K14" s="582"/>
      <c r="L14" s="585"/>
      <c r="M14" s="103"/>
      <c r="N14" s="105"/>
      <c r="O14" s="103"/>
      <c r="P14" s="105"/>
      <c r="Q14" s="103"/>
      <c r="R14" s="105"/>
      <c r="S14" s="103"/>
      <c r="T14" s="74"/>
      <c r="U14" s="71"/>
      <c r="V14" s="75"/>
      <c r="W14" s="75"/>
    </row>
    <row r="15" spans="1:23" s="76" customFormat="1" ht="39.75" customHeight="1">
      <c r="A15" s="71"/>
      <c r="B15" s="98" t="s">
        <v>167</v>
      </c>
      <c r="C15" s="94" t="s">
        <v>399</v>
      </c>
      <c r="D15" s="302" t="s">
        <v>22</v>
      </c>
      <c r="E15" s="77"/>
      <c r="F15" s="303" t="s">
        <v>22</v>
      </c>
      <c r="G15" s="102" t="s">
        <v>169</v>
      </c>
      <c r="H15" s="581" t="s">
        <v>169</v>
      </c>
      <c r="I15" s="581" t="s">
        <v>189</v>
      </c>
      <c r="J15" s="581" t="s">
        <v>189</v>
      </c>
      <c r="K15" s="581" t="s">
        <v>169</v>
      </c>
      <c r="L15" s="581" t="s">
        <v>169</v>
      </c>
      <c r="M15" s="103" t="s">
        <v>403</v>
      </c>
      <c r="N15" s="745" t="s">
        <v>405</v>
      </c>
      <c r="O15" s="746"/>
      <c r="P15" s="102"/>
      <c r="Q15" s="329" t="s">
        <v>189</v>
      </c>
      <c r="R15" s="102"/>
      <c r="S15" s="329" t="s">
        <v>189</v>
      </c>
      <c r="T15" s="79"/>
      <c r="U15" s="71"/>
      <c r="V15" s="75"/>
      <c r="W15" s="75"/>
    </row>
    <row r="16" spans="1:23" s="76" customFormat="1" ht="12" customHeight="1">
      <c r="A16" s="71"/>
      <c r="B16" s="98"/>
      <c r="C16" s="94"/>
      <c r="D16" s="101"/>
      <c r="E16" s="77"/>
      <c r="F16" s="301"/>
      <c r="G16" s="104"/>
      <c r="H16" s="583"/>
      <c r="I16" s="583"/>
      <c r="J16" s="583"/>
      <c r="K16" s="583"/>
      <c r="L16" s="583"/>
      <c r="M16" s="103"/>
      <c r="N16" s="102"/>
      <c r="O16" s="103"/>
      <c r="P16" s="102"/>
      <c r="Q16" s="103"/>
      <c r="R16" s="102"/>
      <c r="S16" s="103"/>
      <c r="T16" s="79"/>
      <c r="U16" s="71"/>
      <c r="V16" s="75"/>
      <c r="W16" s="75"/>
    </row>
    <row r="17" spans="1:23" s="76" customFormat="1" ht="39.75" customHeight="1">
      <c r="A17" s="71"/>
      <c r="B17" s="98" t="s">
        <v>168</v>
      </c>
      <c r="C17" s="94" t="s">
        <v>400</v>
      </c>
      <c r="D17" s="302" t="s">
        <v>22</v>
      </c>
      <c r="E17" s="77"/>
      <c r="F17" s="303" t="s">
        <v>22</v>
      </c>
      <c r="G17" s="102" t="s">
        <v>184</v>
      </c>
      <c r="H17" s="581" t="s">
        <v>185</v>
      </c>
      <c r="I17" s="581" t="s">
        <v>186</v>
      </c>
      <c r="J17" s="581" t="s">
        <v>187</v>
      </c>
      <c r="K17" s="581" t="s">
        <v>408</v>
      </c>
      <c r="L17" s="581" t="s">
        <v>408</v>
      </c>
      <c r="M17" s="103" t="s">
        <v>188</v>
      </c>
      <c r="N17" s="750" t="s">
        <v>406</v>
      </c>
      <c r="O17" s="751"/>
      <c r="P17" s="102"/>
      <c r="Q17" s="329">
        <v>72</v>
      </c>
      <c r="R17" s="102"/>
      <c r="S17" s="329">
        <v>72</v>
      </c>
      <c r="T17" s="79"/>
      <c r="U17" s="71"/>
      <c r="V17" s="75"/>
      <c r="W17" s="75"/>
    </row>
    <row r="18" spans="1:23" s="76" customFormat="1" ht="15">
      <c r="A18" s="71"/>
      <c r="B18" s="72"/>
      <c r="C18" s="82"/>
      <c r="D18" s="80"/>
      <c r="E18" s="83"/>
      <c r="F18" s="78"/>
      <c r="G18" s="81"/>
      <c r="H18" s="584"/>
      <c r="I18" s="584"/>
      <c r="J18" s="584"/>
      <c r="K18" s="584"/>
      <c r="L18" s="586"/>
      <c r="M18" s="78"/>
      <c r="N18" s="77"/>
      <c r="O18" s="78"/>
      <c r="P18" s="77"/>
      <c r="Q18" s="84"/>
      <c r="R18" s="85"/>
      <c r="S18" s="84"/>
      <c r="T18" s="86"/>
      <c r="U18" s="71"/>
      <c r="V18" s="75"/>
      <c r="W18" s="75"/>
    </row>
    <row r="19" spans="1:23" s="76" customFormat="1" ht="20.100000000000001" customHeight="1" thickBot="1">
      <c r="A19" s="71"/>
      <c r="B19" s="587"/>
      <c r="C19" s="588"/>
      <c r="D19" s="589"/>
      <c r="E19" s="590"/>
      <c r="F19" s="591"/>
      <c r="G19" s="592"/>
      <c r="H19" s="593"/>
      <c r="I19" s="593"/>
      <c r="J19" s="593"/>
      <c r="K19" s="593"/>
      <c r="L19" s="594"/>
      <c r="M19" s="591"/>
      <c r="N19" s="590"/>
      <c r="O19" s="591"/>
      <c r="P19" s="590"/>
      <c r="Q19" s="595"/>
      <c r="R19" s="596"/>
      <c r="S19" s="595"/>
      <c r="T19" s="597"/>
      <c r="U19" s="71"/>
      <c r="V19" s="75"/>
      <c r="W19" s="75"/>
    </row>
    <row r="20" spans="1:23" ht="15.75" thickTop="1">
      <c r="A20" s="43"/>
      <c r="B20" s="100"/>
      <c r="C20" s="100"/>
      <c r="D20" s="100"/>
      <c r="E20" s="100"/>
      <c r="F20" s="100"/>
      <c r="G20" s="100"/>
      <c r="H20" s="107"/>
      <c r="I20" s="580"/>
      <c r="J20" s="580"/>
      <c r="K20" s="107"/>
      <c r="L20" s="100"/>
      <c r="M20" s="100"/>
      <c r="N20" s="100"/>
      <c r="O20" s="100"/>
      <c r="P20" s="100"/>
      <c r="Q20" s="49"/>
      <c r="R20" s="49"/>
      <c r="S20" s="49"/>
      <c r="T20" s="87"/>
      <c r="U20" s="43"/>
    </row>
    <row r="21" spans="1:23" ht="15">
      <c r="A21" s="43"/>
      <c r="B21" s="100"/>
      <c r="C21" s="100"/>
      <c r="D21" s="100"/>
      <c r="E21" s="100"/>
      <c r="F21" s="100"/>
      <c r="G21" s="100"/>
      <c r="H21" s="107"/>
      <c r="I21" s="580"/>
      <c r="J21" s="580"/>
      <c r="K21" s="107"/>
      <c r="L21" s="100"/>
      <c r="M21" s="100"/>
      <c r="N21" s="89"/>
      <c r="O21" s="89"/>
      <c r="P21" s="89"/>
      <c r="Q21" s="89"/>
      <c r="R21" s="89"/>
      <c r="S21" s="89"/>
      <c r="T21" s="89"/>
      <c r="U21" s="43"/>
    </row>
    <row r="22" spans="1:23" ht="15">
      <c r="A22" s="43"/>
      <c r="B22" s="100"/>
      <c r="C22" s="100"/>
      <c r="D22" s="100"/>
      <c r="E22" s="100"/>
      <c r="F22" s="100"/>
      <c r="G22" s="100"/>
      <c r="H22" s="107"/>
      <c r="I22" s="580"/>
      <c r="J22" s="580"/>
      <c r="K22" s="107"/>
      <c r="L22" s="100"/>
      <c r="M22" s="752"/>
      <c r="N22" s="752"/>
      <c r="O22" s="752"/>
      <c r="P22" s="752"/>
      <c r="Q22" s="752"/>
      <c r="R22" s="752"/>
      <c r="S22" s="752"/>
      <c r="T22" s="752"/>
      <c r="U22" s="43"/>
    </row>
    <row r="23" spans="1:23" s="44" customFormat="1" ht="15">
      <c r="A23" s="43"/>
      <c r="B23" s="100"/>
      <c r="C23" s="100"/>
      <c r="D23" s="100"/>
      <c r="E23" s="100"/>
      <c r="F23" s="100"/>
      <c r="G23" s="88"/>
      <c r="H23" s="88"/>
      <c r="I23" s="88"/>
      <c r="J23" s="88"/>
      <c r="K23" s="88"/>
      <c r="L23" s="88"/>
      <c r="M23" s="752"/>
      <c r="N23" s="752"/>
      <c r="O23" s="752"/>
      <c r="P23" s="752"/>
      <c r="Q23" s="752"/>
      <c r="R23" s="752"/>
      <c r="S23" s="752"/>
      <c r="T23" s="752"/>
      <c r="U23" s="43"/>
    </row>
    <row r="24" spans="1:23" s="44" customFormat="1" ht="15">
      <c r="A24" s="43"/>
      <c r="B24" s="100"/>
      <c r="C24" s="100"/>
      <c r="D24" s="100"/>
      <c r="E24" s="100"/>
      <c r="F24" s="100"/>
      <c r="G24" s="89"/>
      <c r="H24" s="89"/>
      <c r="I24" s="89"/>
      <c r="J24" s="89"/>
      <c r="K24" s="89"/>
      <c r="L24" s="89"/>
      <c r="M24" s="752"/>
      <c r="N24" s="752"/>
      <c r="O24" s="752"/>
      <c r="P24" s="752"/>
      <c r="Q24" s="752"/>
      <c r="R24" s="752"/>
      <c r="S24" s="752"/>
      <c r="T24" s="752"/>
      <c r="U24" s="43"/>
    </row>
    <row r="25" spans="1:23" s="44" customFormat="1" ht="15.75" customHeight="1">
      <c r="A25" s="43"/>
      <c r="B25" s="100"/>
      <c r="C25" s="90"/>
      <c r="D25" s="90"/>
      <c r="E25" s="90"/>
      <c r="F25" s="90"/>
      <c r="G25" s="89"/>
      <c r="H25" s="89"/>
      <c r="I25" s="89"/>
      <c r="J25" s="89"/>
      <c r="K25" s="89"/>
      <c r="L25" s="89"/>
      <c r="M25" s="752"/>
      <c r="N25" s="752"/>
      <c r="O25" s="752"/>
      <c r="P25" s="752"/>
      <c r="Q25" s="752"/>
      <c r="R25" s="752"/>
      <c r="S25" s="752"/>
      <c r="T25" s="752"/>
      <c r="U25" s="43"/>
    </row>
    <row r="26" spans="1:23" s="44" customFormat="1" ht="15.75" customHeight="1">
      <c r="A26" s="43"/>
      <c r="B26" s="100"/>
      <c r="C26" s="90"/>
      <c r="D26" s="90"/>
      <c r="E26" s="90"/>
      <c r="F26" s="90"/>
      <c r="G26" s="89"/>
      <c r="H26" s="89"/>
      <c r="I26" s="89"/>
      <c r="J26" s="89"/>
      <c r="K26" s="89"/>
      <c r="L26" s="89"/>
      <c r="M26" s="100"/>
      <c r="N26" s="100"/>
      <c r="O26" s="100"/>
      <c r="P26" s="100"/>
      <c r="Q26" s="100"/>
      <c r="R26" s="100"/>
      <c r="S26" s="100"/>
      <c r="T26" s="100"/>
      <c r="U26" s="43"/>
    </row>
    <row r="27" spans="1:23" s="44" customFormat="1" ht="15">
      <c r="A27" s="43"/>
      <c r="B27" s="100"/>
      <c r="C27" s="90"/>
      <c r="D27" s="90"/>
      <c r="E27" s="90"/>
      <c r="F27" s="90"/>
      <c r="G27" s="89"/>
      <c r="H27" s="89"/>
      <c r="I27" s="89"/>
      <c r="J27" s="89"/>
      <c r="K27" s="89"/>
      <c r="L27" s="89"/>
      <c r="M27" s="752"/>
      <c r="N27" s="752"/>
      <c r="O27" s="752"/>
      <c r="P27" s="752"/>
      <c r="Q27" s="752"/>
      <c r="R27" s="752"/>
      <c r="S27" s="752"/>
      <c r="T27" s="752"/>
      <c r="U27" s="43"/>
    </row>
    <row r="28" spans="1:23" s="44" customFormat="1" ht="15">
      <c r="A28" s="43"/>
      <c r="B28" s="100"/>
      <c r="C28" s="90"/>
      <c r="D28" s="90"/>
      <c r="E28" s="90"/>
      <c r="F28" s="90"/>
      <c r="G28" s="89"/>
      <c r="H28" s="89"/>
      <c r="I28" s="89"/>
      <c r="J28" s="89"/>
      <c r="K28" s="89"/>
      <c r="L28" s="89"/>
      <c r="M28" s="744"/>
      <c r="N28" s="744"/>
      <c r="O28" s="744"/>
      <c r="P28" s="744"/>
      <c r="Q28" s="744"/>
      <c r="R28" s="744"/>
      <c r="S28" s="744"/>
      <c r="T28" s="744"/>
      <c r="U28" s="43"/>
    </row>
    <row r="29" spans="1:23" s="44" customFormat="1" ht="15">
      <c r="A29" s="43"/>
      <c r="B29" s="100"/>
      <c r="C29" s="90"/>
      <c r="D29" s="90"/>
      <c r="E29" s="90"/>
      <c r="F29" s="90"/>
      <c r="G29" s="89"/>
      <c r="H29" s="89"/>
      <c r="I29" s="89"/>
      <c r="J29" s="89"/>
      <c r="K29" s="89"/>
      <c r="L29" s="89"/>
      <c r="M29" s="744"/>
      <c r="N29" s="744"/>
      <c r="O29" s="744"/>
      <c r="P29" s="744"/>
      <c r="Q29" s="744"/>
      <c r="R29" s="744"/>
      <c r="S29" s="744"/>
      <c r="T29" s="744"/>
      <c r="U29" s="43"/>
    </row>
    <row r="30" spans="1:23" s="44" customFormat="1" ht="15">
      <c r="A30" s="43"/>
      <c r="B30" s="100"/>
      <c r="C30" s="90"/>
      <c r="D30" s="90"/>
      <c r="E30" s="90"/>
      <c r="F30" s="90"/>
      <c r="G30" s="89"/>
      <c r="H30" s="89"/>
      <c r="I30" s="89"/>
      <c r="J30" s="89"/>
      <c r="K30" s="89"/>
      <c r="L30" s="89"/>
      <c r="M30" s="744"/>
      <c r="N30" s="744"/>
      <c r="O30" s="744"/>
      <c r="P30" s="744"/>
      <c r="Q30" s="744"/>
      <c r="R30" s="744"/>
      <c r="S30" s="744"/>
      <c r="T30" s="744"/>
      <c r="U30" s="43"/>
    </row>
    <row r="31" spans="1:23" s="44" customFormat="1" ht="15">
      <c r="A31" s="43"/>
      <c r="B31" s="100"/>
      <c r="C31" s="100"/>
      <c r="D31" s="100"/>
      <c r="E31" s="100"/>
      <c r="F31" s="100"/>
      <c r="G31" s="89"/>
      <c r="H31" s="89"/>
      <c r="I31" s="89"/>
      <c r="J31" s="89"/>
      <c r="K31" s="89"/>
      <c r="L31" s="89"/>
      <c r="M31" s="744"/>
      <c r="N31" s="744"/>
      <c r="O31" s="744"/>
      <c r="P31" s="744"/>
      <c r="Q31" s="744"/>
      <c r="R31" s="99"/>
      <c r="S31" s="99"/>
      <c r="T31" s="87"/>
      <c r="U31" s="43"/>
    </row>
    <row r="32" spans="1:23" s="44" customFormat="1" ht="15">
      <c r="A32" s="43"/>
      <c r="B32" s="100"/>
      <c r="C32" s="100"/>
      <c r="D32" s="100"/>
      <c r="E32" s="100"/>
      <c r="F32" s="100"/>
      <c r="G32" s="91"/>
      <c r="H32" s="91"/>
      <c r="I32" s="91"/>
      <c r="J32" s="91"/>
      <c r="K32" s="91"/>
      <c r="L32" s="91"/>
      <c r="M32" s="744"/>
      <c r="N32" s="744"/>
      <c r="O32" s="744"/>
      <c r="P32" s="744"/>
      <c r="Q32" s="744"/>
      <c r="R32" s="91"/>
      <c r="S32" s="91"/>
      <c r="T32" s="92"/>
      <c r="U32" s="43"/>
    </row>
    <row r="33" spans="1:21" s="44" customFormat="1" ht="15">
      <c r="A33" s="43"/>
      <c r="B33" s="100"/>
      <c r="C33" s="100"/>
      <c r="D33" s="100"/>
      <c r="E33" s="100"/>
      <c r="F33" s="100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93"/>
      <c r="U33" s="43"/>
    </row>
    <row r="34" spans="1:21" s="44" customFormat="1" ht="15">
      <c r="A34" s="43"/>
      <c r="B34" s="100"/>
      <c r="C34" s="100"/>
      <c r="D34" s="100"/>
      <c r="E34" s="100"/>
      <c r="F34" s="100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7"/>
      <c r="U34" s="43"/>
    </row>
    <row r="35" spans="1:21" s="44" customFormat="1" ht="15">
      <c r="A35" s="43"/>
      <c r="B35" s="100"/>
      <c r="C35" s="100"/>
      <c r="D35" s="100"/>
      <c r="E35" s="100"/>
      <c r="F35" s="100"/>
      <c r="G35" s="100"/>
      <c r="H35" s="107"/>
      <c r="I35" s="580"/>
      <c r="J35" s="580"/>
      <c r="K35" s="107"/>
      <c r="L35" s="100"/>
      <c r="M35" s="100"/>
      <c r="N35" s="100"/>
      <c r="O35" s="100"/>
      <c r="P35" s="100"/>
      <c r="Q35" s="49"/>
      <c r="R35" s="49"/>
      <c r="S35" s="49"/>
      <c r="T35" s="87"/>
      <c r="U35" s="43"/>
    </row>
    <row r="36" spans="1:21" s="44" customFormat="1" ht="8.1" customHeight="1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</row>
  </sheetData>
  <mergeCells count="34">
    <mergeCell ref="B2:T2"/>
    <mergeCell ref="B3:T3"/>
    <mergeCell ref="B4:T4"/>
    <mergeCell ref="B6:B10"/>
    <mergeCell ref="C6:C10"/>
    <mergeCell ref="D6:D10"/>
    <mergeCell ref="E6:F10"/>
    <mergeCell ref="G6:L7"/>
    <mergeCell ref="M6:O7"/>
    <mergeCell ref="P6:S7"/>
    <mergeCell ref="T6:T10"/>
    <mergeCell ref="G8:G10"/>
    <mergeCell ref="L8:L10"/>
    <mergeCell ref="H8:H10"/>
    <mergeCell ref="K8:K10"/>
    <mergeCell ref="I8:I10"/>
    <mergeCell ref="M32:Q32"/>
    <mergeCell ref="M22:T22"/>
    <mergeCell ref="M23:T23"/>
    <mergeCell ref="M24:T24"/>
    <mergeCell ref="M25:T25"/>
    <mergeCell ref="M27:T27"/>
    <mergeCell ref="M28:T28"/>
    <mergeCell ref="M31:Q31"/>
    <mergeCell ref="J8:J10"/>
    <mergeCell ref="R8:S10"/>
    <mergeCell ref="M29:T29"/>
    <mergeCell ref="M30:T30"/>
    <mergeCell ref="N13:O13"/>
    <mergeCell ref="M8:M10"/>
    <mergeCell ref="N8:O10"/>
    <mergeCell ref="P8:Q10"/>
    <mergeCell ref="N17:O17"/>
    <mergeCell ref="N15:O15"/>
  </mergeCells>
  <printOptions horizontalCentered="1"/>
  <pageMargins left="0.73" right="0.38" top="0.46" bottom="0.75" header="0.3" footer="0.3"/>
  <pageSetup paperSize="9" scale="70" orientation="landscape" r:id="rId1"/>
  <headerFooter alignWithMargins="0">
    <oddFooter>&amp;C&amp;A - Hal : &amp;P of &amp;N</oddFooter>
  </headerFooter>
  <legacyDrawing r:id="rId2"/>
  <oleObjects>
    <oleObject progId="CorelDraw.Graphic.10" shapeId="2049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S146"/>
  <sheetViews>
    <sheetView topLeftCell="A128" workbookViewId="0">
      <selection activeCell="A143" sqref="A143"/>
    </sheetView>
  </sheetViews>
  <sheetFormatPr defaultRowHeight="15"/>
  <cols>
    <col min="1" max="1" width="3.42578125" customWidth="1"/>
    <col min="2" max="2" width="1.28515625" customWidth="1"/>
    <col min="3" max="3" width="28.28515625" customWidth="1"/>
    <col min="4" max="4" width="10.140625" customWidth="1"/>
    <col min="5" max="5" width="21.5703125" customWidth="1"/>
    <col min="6" max="6" width="1.85546875" style="3" customWidth="1"/>
    <col min="7" max="7" width="11.85546875" customWidth="1"/>
    <col min="8" max="8" width="15.28515625" customWidth="1"/>
    <col min="9" max="9" width="2" customWidth="1"/>
    <col min="10" max="10" width="30.85546875" customWidth="1"/>
    <col min="11" max="11" width="10" customWidth="1"/>
    <col min="12" max="12" width="22.28515625" customWidth="1"/>
    <col min="13" max="13" width="1.7109375" style="3" customWidth="1"/>
    <col min="14" max="14" width="12.7109375" customWidth="1"/>
    <col min="15" max="15" width="17.42578125" customWidth="1"/>
    <col min="16" max="16" width="13.5703125" customWidth="1"/>
    <col min="19" max="19" width="14.28515625" bestFit="1" customWidth="1"/>
  </cols>
  <sheetData>
    <row r="1" spans="1:19">
      <c r="A1" s="770" t="s">
        <v>130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</row>
    <row r="2" spans="1:19">
      <c r="A2" s="770" t="s">
        <v>131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</row>
    <row r="3" spans="1:19">
      <c r="A3" s="770" t="s">
        <v>3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</row>
    <row r="4" spans="1:19">
      <c r="A4" s="144"/>
      <c r="B4" s="144"/>
      <c r="C4" s="144"/>
      <c r="D4" s="144"/>
      <c r="E4" s="144"/>
      <c r="F4" s="125"/>
      <c r="G4" s="144"/>
      <c r="H4" s="144"/>
      <c r="I4" s="144"/>
      <c r="J4" s="144"/>
      <c r="K4" s="144"/>
      <c r="L4" s="144"/>
      <c r="M4" s="125"/>
      <c r="N4" s="144"/>
      <c r="O4" s="108"/>
      <c r="P4" s="108"/>
    </row>
    <row r="5" spans="1:19" ht="15.75" thickBot="1">
      <c r="A5" s="771" t="s">
        <v>4</v>
      </c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  <c r="M5" s="771"/>
      <c r="N5" s="771"/>
      <c r="O5" s="108"/>
      <c r="P5" s="108"/>
    </row>
    <row r="6" spans="1:19" ht="39" customHeight="1" thickBot="1">
      <c r="A6" s="772" t="s">
        <v>15</v>
      </c>
      <c r="B6" s="774" t="s">
        <v>62</v>
      </c>
      <c r="C6" s="774"/>
      <c r="D6" s="774"/>
      <c r="E6" s="774"/>
      <c r="F6" s="774"/>
      <c r="G6" s="774"/>
      <c r="H6" s="774"/>
      <c r="I6" s="774" t="s">
        <v>61</v>
      </c>
      <c r="J6" s="774"/>
      <c r="K6" s="774"/>
      <c r="L6" s="774"/>
      <c r="M6" s="774"/>
      <c r="N6" s="774"/>
      <c r="O6" s="774"/>
      <c r="P6" s="774" t="s">
        <v>21</v>
      </c>
      <c r="Q6" s="1"/>
      <c r="R6" s="1"/>
      <c r="S6" s="1"/>
    </row>
    <row r="7" spans="1:19" ht="31.5" customHeight="1" thickBot="1">
      <c r="A7" s="773"/>
      <c r="B7" s="776" t="s">
        <v>16</v>
      </c>
      <c r="C7" s="776"/>
      <c r="D7" s="598" t="s">
        <v>17</v>
      </c>
      <c r="E7" s="598" t="s">
        <v>18</v>
      </c>
      <c r="F7" s="776" t="s">
        <v>19</v>
      </c>
      <c r="G7" s="776"/>
      <c r="H7" s="598" t="s">
        <v>20</v>
      </c>
      <c r="I7" s="776" t="s">
        <v>16</v>
      </c>
      <c r="J7" s="776"/>
      <c r="K7" s="598" t="s">
        <v>17</v>
      </c>
      <c r="L7" s="598" t="s">
        <v>18</v>
      </c>
      <c r="M7" s="777" t="s">
        <v>19</v>
      </c>
      <c r="N7" s="778"/>
      <c r="O7" s="598" t="s">
        <v>20</v>
      </c>
      <c r="P7" s="775"/>
    </row>
    <row r="8" spans="1:19" ht="15.75" thickBot="1">
      <c r="A8" s="599">
        <v>1</v>
      </c>
      <c r="B8" s="767">
        <v>2</v>
      </c>
      <c r="C8" s="767"/>
      <c r="D8" s="599">
        <v>3</v>
      </c>
      <c r="E8" s="599">
        <v>4</v>
      </c>
      <c r="F8" s="768">
        <v>5</v>
      </c>
      <c r="G8" s="769"/>
      <c r="H8" s="599">
        <v>6</v>
      </c>
      <c r="I8" s="767">
        <v>7</v>
      </c>
      <c r="J8" s="767"/>
      <c r="K8" s="599">
        <v>8</v>
      </c>
      <c r="L8" s="599">
        <v>9</v>
      </c>
      <c r="M8" s="768">
        <v>10</v>
      </c>
      <c r="N8" s="769"/>
      <c r="O8" s="600"/>
      <c r="P8" s="600"/>
    </row>
    <row r="9" spans="1:19">
      <c r="A9" s="286"/>
      <c r="B9" s="287"/>
      <c r="C9" s="288"/>
      <c r="D9" s="289"/>
      <c r="E9" s="287"/>
      <c r="F9" s="287"/>
      <c r="G9" s="288"/>
      <c r="H9" s="290"/>
      <c r="I9" s="287"/>
      <c r="J9" s="288"/>
      <c r="K9" s="291"/>
      <c r="L9" s="287"/>
      <c r="M9" s="287"/>
      <c r="N9" s="288"/>
      <c r="O9" s="288"/>
      <c r="P9" s="292"/>
    </row>
    <row r="10" spans="1:19" ht="15" customHeight="1">
      <c r="A10" s="147"/>
      <c r="B10" s="293" t="s">
        <v>60</v>
      </c>
      <c r="C10" s="293"/>
      <c r="D10" s="293"/>
      <c r="E10" s="294"/>
      <c r="F10" s="295"/>
      <c r="G10" s="296"/>
      <c r="H10" s="297">
        <f>SUM(H12:H32)</f>
        <v>1138528971</v>
      </c>
      <c r="I10" s="293" t="s">
        <v>60</v>
      </c>
      <c r="J10" s="293"/>
      <c r="K10" s="293"/>
      <c r="L10" s="294"/>
      <c r="M10" s="295"/>
      <c r="N10" s="296"/>
      <c r="O10" s="297">
        <f>SUM(O12:O30)</f>
        <v>1425000000</v>
      </c>
      <c r="P10" s="263"/>
    </row>
    <row r="11" spans="1:19" ht="15" customHeight="1">
      <c r="A11" s="147"/>
      <c r="B11" s="298" t="s">
        <v>43</v>
      </c>
      <c r="C11" s="298"/>
      <c r="D11" s="298"/>
      <c r="E11" s="294"/>
      <c r="F11" s="295"/>
      <c r="G11" s="274"/>
      <c r="H11" s="297"/>
      <c r="I11" s="298" t="s">
        <v>43</v>
      </c>
      <c r="J11" s="298"/>
      <c r="K11" s="298"/>
      <c r="L11" s="294"/>
      <c r="M11" s="295"/>
      <c r="N11" s="274"/>
      <c r="O11" s="297"/>
      <c r="P11" s="263"/>
    </row>
    <row r="12" spans="1:19" ht="29.25" customHeight="1">
      <c r="A12" s="342"/>
      <c r="B12" s="343"/>
      <c r="C12" s="266" t="s">
        <v>40</v>
      </c>
      <c r="D12" s="248" t="s">
        <v>41</v>
      </c>
      <c r="E12" s="249" t="s">
        <v>192</v>
      </c>
      <c r="F12" s="250"/>
      <c r="G12" s="266" t="s">
        <v>42</v>
      </c>
      <c r="H12" s="277">
        <v>14000000</v>
      </c>
      <c r="I12" s="343"/>
      <c r="J12" s="266" t="s">
        <v>40</v>
      </c>
      <c r="K12" s="248" t="s">
        <v>41</v>
      </c>
      <c r="L12" s="249" t="s">
        <v>192</v>
      </c>
      <c r="M12" s="250"/>
      <c r="N12" s="266" t="s">
        <v>42</v>
      </c>
      <c r="O12" s="277">
        <v>25000000</v>
      </c>
      <c r="P12" s="263"/>
    </row>
    <row r="13" spans="1:19" ht="15" customHeight="1">
      <c r="A13" s="148"/>
      <c r="B13" s="268"/>
      <c r="C13" s="261"/>
      <c r="D13" s="270"/>
      <c r="E13" s="278"/>
      <c r="F13" s="279"/>
      <c r="G13" s="261"/>
      <c r="H13" s="280"/>
      <c r="I13" s="268"/>
      <c r="J13" s="261"/>
      <c r="K13" s="270"/>
      <c r="L13" s="278"/>
      <c r="M13" s="279"/>
      <c r="N13" s="261"/>
      <c r="O13" s="280"/>
      <c r="P13" s="263"/>
    </row>
    <row r="14" spans="1:19" ht="45" customHeight="1">
      <c r="A14" s="148"/>
      <c r="B14" s="268"/>
      <c r="C14" s="247" t="s">
        <v>132</v>
      </c>
      <c r="D14" s="248" t="s">
        <v>41</v>
      </c>
      <c r="E14" s="175" t="s">
        <v>193</v>
      </c>
      <c r="F14" s="279"/>
      <c r="G14" s="266" t="s">
        <v>42</v>
      </c>
      <c r="H14" s="277">
        <v>105226267</v>
      </c>
      <c r="I14" s="268"/>
      <c r="J14" s="247" t="s">
        <v>132</v>
      </c>
      <c r="K14" s="248" t="s">
        <v>41</v>
      </c>
      <c r="L14" s="175" t="s">
        <v>193</v>
      </c>
      <c r="M14" s="279"/>
      <c r="N14" s="266" t="s">
        <v>42</v>
      </c>
      <c r="O14" s="277">
        <v>200000000</v>
      </c>
      <c r="P14" s="263"/>
    </row>
    <row r="15" spans="1:19" ht="15" customHeight="1">
      <c r="A15" s="148"/>
      <c r="B15" s="268"/>
      <c r="C15" s="261"/>
      <c r="D15" s="270"/>
      <c r="E15" s="278"/>
      <c r="F15" s="279"/>
      <c r="G15" s="261"/>
      <c r="H15" s="280"/>
      <c r="I15" s="268"/>
      <c r="J15" s="261"/>
      <c r="K15" s="270"/>
      <c r="L15" s="278"/>
      <c r="M15" s="279"/>
      <c r="N15" s="261"/>
      <c r="O15" s="280"/>
      <c r="P15" s="263"/>
    </row>
    <row r="16" spans="1:19" ht="110.25" customHeight="1">
      <c r="A16" s="148"/>
      <c r="B16" s="268"/>
      <c r="C16" s="247" t="s">
        <v>133</v>
      </c>
      <c r="D16" s="248" t="s">
        <v>41</v>
      </c>
      <c r="E16" s="249" t="s">
        <v>204</v>
      </c>
      <c r="F16" s="279"/>
      <c r="G16" s="247" t="s">
        <v>345</v>
      </c>
      <c r="H16" s="277">
        <v>465602704</v>
      </c>
      <c r="I16" s="268"/>
      <c r="J16" s="247" t="s">
        <v>133</v>
      </c>
      <c r="K16" s="248" t="s">
        <v>41</v>
      </c>
      <c r="L16" s="249" t="s">
        <v>204</v>
      </c>
      <c r="M16" s="279"/>
      <c r="N16" s="247" t="str">
        <f>G16</f>
        <v>4 orang petugas kebersihan, 4 orang pengaman kantor dan 3 orang sopir (12 bulan)</v>
      </c>
      <c r="O16" s="277">
        <v>500000000</v>
      </c>
      <c r="P16" s="263"/>
    </row>
    <row r="17" spans="1:16" ht="12" customHeight="1">
      <c r="A17" s="148"/>
      <c r="B17" s="268"/>
      <c r="C17" s="261"/>
      <c r="D17" s="270"/>
      <c r="E17" s="278"/>
      <c r="F17" s="279"/>
      <c r="G17" s="261"/>
      <c r="H17" s="280"/>
      <c r="I17" s="268"/>
      <c r="J17" s="261"/>
      <c r="K17" s="270"/>
      <c r="L17" s="278"/>
      <c r="M17" s="279"/>
      <c r="N17" s="261"/>
      <c r="O17" s="280"/>
      <c r="P17" s="263"/>
    </row>
    <row r="18" spans="1:16" ht="30.75" customHeight="1">
      <c r="A18" s="148"/>
      <c r="B18" s="268"/>
      <c r="C18" s="247" t="s">
        <v>44</v>
      </c>
      <c r="D18" s="299" t="s">
        <v>41</v>
      </c>
      <c r="E18" s="175" t="s">
        <v>195</v>
      </c>
      <c r="F18" s="300"/>
      <c r="G18" s="247" t="s">
        <v>42</v>
      </c>
      <c r="H18" s="251">
        <v>40000000</v>
      </c>
      <c r="I18" s="268"/>
      <c r="J18" s="247" t="s">
        <v>44</v>
      </c>
      <c r="K18" s="299" t="s">
        <v>41</v>
      </c>
      <c r="L18" s="175" t="s">
        <v>195</v>
      </c>
      <c r="M18" s="300"/>
      <c r="N18" s="247" t="s">
        <v>42</v>
      </c>
      <c r="O18" s="251">
        <v>46520000</v>
      </c>
      <c r="P18" s="263"/>
    </row>
    <row r="19" spans="1:16" ht="15" customHeight="1">
      <c r="A19" s="148"/>
      <c r="B19" s="268"/>
      <c r="C19" s="261"/>
      <c r="D19" s="270"/>
      <c r="E19" s="278"/>
      <c r="F19" s="279"/>
      <c r="G19" s="261"/>
      <c r="H19" s="280"/>
      <c r="I19" s="268"/>
      <c r="J19" s="261"/>
      <c r="K19" s="270"/>
      <c r="L19" s="278"/>
      <c r="M19" s="279"/>
      <c r="N19" s="261"/>
      <c r="O19" s="280"/>
      <c r="P19" s="263"/>
    </row>
    <row r="20" spans="1:16" ht="57" customHeight="1">
      <c r="A20" s="148"/>
      <c r="B20" s="268"/>
      <c r="C20" s="247" t="s">
        <v>71</v>
      </c>
      <c r="D20" s="248" t="s">
        <v>41</v>
      </c>
      <c r="E20" s="175" t="s">
        <v>196</v>
      </c>
      <c r="F20" s="250"/>
      <c r="G20" s="266" t="s">
        <v>42</v>
      </c>
      <c r="H20" s="277">
        <v>35000000</v>
      </c>
      <c r="I20" s="268"/>
      <c r="J20" s="247" t="s">
        <v>71</v>
      </c>
      <c r="K20" s="248" t="s">
        <v>41</v>
      </c>
      <c r="L20" s="175" t="s">
        <v>196</v>
      </c>
      <c r="M20" s="250"/>
      <c r="N20" s="266" t="s">
        <v>42</v>
      </c>
      <c r="O20" s="277">
        <v>45000000</v>
      </c>
      <c r="P20" s="263"/>
    </row>
    <row r="21" spans="1:16" ht="15" customHeight="1">
      <c r="A21" s="148"/>
      <c r="B21" s="268"/>
      <c r="C21" s="261"/>
      <c r="D21" s="270"/>
      <c r="E21" s="278"/>
      <c r="F21" s="279"/>
      <c r="G21" s="261"/>
      <c r="H21" s="280"/>
      <c r="I21" s="268"/>
      <c r="J21" s="261"/>
      <c r="K21" s="270"/>
      <c r="L21" s="278"/>
      <c r="M21" s="279"/>
      <c r="N21" s="261"/>
      <c r="O21" s="280"/>
      <c r="P21" s="263"/>
    </row>
    <row r="22" spans="1:16" ht="63.75" customHeight="1">
      <c r="A22" s="148"/>
      <c r="B22" s="268"/>
      <c r="C22" s="247" t="s">
        <v>134</v>
      </c>
      <c r="D22" s="248" t="s">
        <v>41</v>
      </c>
      <c r="E22" s="175" t="s">
        <v>281</v>
      </c>
      <c r="F22" s="250"/>
      <c r="G22" s="266" t="s">
        <v>42</v>
      </c>
      <c r="H22" s="277">
        <v>10000000</v>
      </c>
      <c r="I22" s="268"/>
      <c r="J22" s="247" t="s">
        <v>134</v>
      </c>
      <c r="K22" s="248" t="s">
        <v>41</v>
      </c>
      <c r="L22" s="175" t="s">
        <v>281</v>
      </c>
      <c r="M22" s="250"/>
      <c r="N22" s="266" t="s">
        <v>42</v>
      </c>
      <c r="O22" s="277">
        <v>15000000</v>
      </c>
      <c r="P22" s="263"/>
    </row>
    <row r="23" spans="1:16" ht="15" customHeight="1">
      <c r="A23" s="148"/>
      <c r="B23" s="268"/>
      <c r="C23" s="261"/>
      <c r="D23" s="270"/>
      <c r="E23" s="278"/>
      <c r="F23" s="279"/>
      <c r="G23" s="261"/>
      <c r="H23" s="280"/>
      <c r="I23" s="268"/>
      <c r="J23" s="261"/>
      <c r="K23" s="270"/>
      <c r="L23" s="278"/>
      <c r="M23" s="279"/>
      <c r="N23" s="261"/>
      <c r="O23" s="280"/>
      <c r="P23" s="263"/>
    </row>
    <row r="24" spans="1:16" ht="41.25" customHeight="1">
      <c r="A24" s="148"/>
      <c r="B24" s="268"/>
      <c r="C24" s="247" t="s">
        <v>72</v>
      </c>
      <c r="D24" s="248" t="s">
        <v>41</v>
      </c>
      <c r="E24" s="175" t="s">
        <v>282</v>
      </c>
      <c r="F24" s="250"/>
      <c r="G24" s="266" t="s">
        <v>283</v>
      </c>
      <c r="H24" s="277">
        <v>12000000</v>
      </c>
      <c r="I24" s="268"/>
      <c r="J24" s="247" t="s">
        <v>72</v>
      </c>
      <c r="K24" s="248" t="s">
        <v>41</v>
      </c>
      <c r="L24" s="175" t="s">
        <v>282</v>
      </c>
      <c r="M24" s="250"/>
      <c r="N24" s="266" t="s">
        <v>288</v>
      </c>
      <c r="O24" s="277">
        <v>20000000</v>
      </c>
      <c r="P24" s="263"/>
    </row>
    <row r="25" spans="1:16" ht="15" customHeight="1">
      <c r="A25" s="148"/>
      <c r="B25" s="268"/>
      <c r="C25" s="261"/>
      <c r="D25" s="269"/>
      <c r="E25" s="270"/>
      <c r="F25" s="271"/>
      <c r="G25" s="274"/>
      <c r="H25" s="272"/>
      <c r="I25" s="268"/>
      <c r="J25" s="261"/>
      <c r="K25" s="269"/>
      <c r="L25" s="270"/>
      <c r="M25" s="271"/>
      <c r="N25" s="274"/>
      <c r="O25" s="272"/>
      <c r="P25" s="263"/>
    </row>
    <row r="26" spans="1:16" ht="39.75" customHeight="1">
      <c r="A26" s="148"/>
      <c r="B26" s="268"/>
      <c r="C26" s="247" t="s">
        <v>73</v>
      </c>
      <c r="D26" s="248" t="s">
        <v>41</v>
      </c>
      <c r="E26" s="175" t="s">
        <v>284</v>
      </c>
      <c r="F26" s="250"/>
      <c r="G26" s="266" t="s">
        <v>285</v>
      </c>
      <c r="H26" s="277">
        <v>18000000</v>
      </c>
      <c r="I26" s="268"/>
      <c r="J26" s="247" t="s">
        <v>73</v>
      </c>
      <c r="K26" s="248" t="s">
        <v>41</v>
      </c>
      <c r="L26" s="175" t="s">
        <v>284</v>
      </c>
      <c r="M26" s="250"/>
      <c r="N26" s="266" t="str">
        <f>G26</f>
        <v>12 eksemplar</v>
      </c>
      <c r="O26" s="277">
        <v>26480000</v>
      </c>
      <c r="P26" s="263"/>
    </row>
    <row r="27" spans="1:16" ht="15" customHeight="1">
      <c r="A27" s="148"/>
      <c r="B27" s="268"/>
      <c r="C27" s="407"/>
      <c r="D27" s="269"/>
      <c r="E27" s="460"/>
      <c r="F27" s="271"/>
      <c r="G27" s="261"/>
      <c r="H27" s="416"/>
      <c r="I27" s="268"/>
      <c r="J27" s="407"/>
      <c r="K27" s="269"/>
      <c r="L27" s="460"/>
      <c r="M27" s="271"/>
      <c r="N27" s="261"/>
      <c r="O27" s="272"/>
      <c r="P27" s="263"/>
    </row>
    <row r="28" spans="1:16" ht="30" customHeight="1" thickBot="1">
      <c r="A28" s="636"/>
      <c r="B28" s="637"/>
      <c r="C28" s="254" t="s">
        <v>52</v>
      </c>
      <c r="D28" s="255" t="s">
        <v>41</v>
      </c>
      <c r="E28" s="256" t="s">
        <v>286</v>
      </c>
      <c r="F28" s="257"/>
      <c r="G28" s="638" t="s">
        <v>287</v>
      </c>
      <c r="H28" s="639">
        <v>25200000</v>
      </c>
      <c r="I28" s="637"/>
      <c r="J28" s="254" t="s">
        <v>52</v>
      </c>
      <c r="K28" s="255" t="s">
        <v>41</v>
      </c>
      <c r="L28" s="256" t="s">
        <v>286</v>
      </c>
      <c r="M28" s="257"/>
      <c r="N28" s="638" t="str">
        <f>G28</f>
        <v>12 kali rapat</v>
      </c>
      <c r="O28" s="639">
        <v>35000000</v>
      </c>
      <c r="P28" s="640"/>
    </row>
    <row r="29" spans="1:16" ht="15" customHeight="1" thickTop="1">
      <c r="A29" s="641"/>
      <c r="B29" s="642"/>
      <c r="C29" s="643"/>
      <c r="D29" s="644"/>
      <c r="E29" s="645"/>
      <c r="F29" s="646"/>
      <c r="G29" s="643"/>
      <c r="H29" s="647"/>
      <c r="I29" s="642"/>
      <c r="J29" s="643"/>
      <c r="K29" s="644"/>
      <c r="L29" s="645"/>
      <c r="M29" s="646"/>
      <c r="N29" s="643"/>
      <c r="O29" s="647"/>
      <c r="P29" s="648"/>
    </row>
    <row r="30" spans="1:16" ht="54" customHeight="1">
      <c r="A30" s="148"/>
      <c r="B30" s="268"/>
      <c r="C30" s="247" t="s">
        <v>135</v>
      </c>
      <c r="D30" s="248" t="s">
        <v>41</v>
      </c>
      <c r="E30" s="175" t="s">
        <v>205</v>
      </c>
      <c r="F30" s="250"/>
      <c r="G30" s="266" t="s">
        <v>42</v>
      </c>
      <c r="H30" s="277">
        <v>411000000</v>
      </c>
      <c r="I30" s="268"/>
      <c r="J30" s="247" t="s">
        <v>135</v>
      </c>
      <c r="K30" s="248" t="s">
        <v>41</v>
      </c>
      <c r="L30" s="175" t="s">
        <v>205</v>
      </c>
      <c r="M30" s="250"/>
      <c r="N30" s="266" t="s">
        <v>42</v>
      </c>
      <c r="O30" s="277">
        <v>512000000</v>
      </c>
      <c r="P30" s="263"/>
    </row>
    <row r="31" spans="1:16" ht="11.25" customHeight="1">
      <c r="A31" s="148"/>
      <c r="B31" s="268"/>
      <c r="C31" s="571"/>
      <c r="D31" s="248"/>
      <c r="E31" s="370"/>
      <c r="F31" s="250"/>
      <c r="G31" s="266"/>
      <c r="H31" s="575"/>
      <c r="I31" s="268"/>
      <c r="J31" s="571"/>
      <c r="K31" s="248"/>
      <c r="L31" s="370"/>
      <c r="M31" s="250"/>
      <c r="N31" s="266"/>
      <c r="O31" s="277"/>
      <c r="P31" s="263"/>
    </row>
    <row r="32" spans="1:16" ht="35.25" customHeight="1">
      <c r="A32" s="148"/>
      <c r="B32" s="268"/>
      <c r="C32" s="571" t="s">
        <v>386</v>
      </c>
      <c r="D32" s="248" t="s">
        <v>41</v>
      </c>
      <c r="E32" s="370"/>
      <c r="F32" s="250"/>
      <c r="G32" s="266"/>
      <c r="H32" s="575">
        <v>2500000</v>
      </c>
      <c r="I32" s="343"/>
      <c r="J32" s="571" t="s">
        <v>386</v>
      </c>
      <c r="K32" s="264"/>
      <c r="L32" s="370"/>
      <c r="M32" s="265"/>
      <c r="N32" s="266"/>
      <c r="O32" s="516">
        <v>5000000</v>
      </c>
      <c r="P32" s="263"/>
    </row>
    <row r="33" spans="1:16" ht="15" customHeight="1">
      <c r="A33" s="148"/>
      <c r="B33" s="268"/>
      <c r="C33" s="571"/>
      <c r="D33" s="270"/>
      <c r="E33" s="278"/>
      <c r="F33" s="279"/>
      <c r="G33" s="261"/>
      <c r="H33" s="280"/>
      <c r="I33" s="268"/>
      <c r="J33" s="261"/>
      <c r="K33" s="269"/>
      <c r="L33" s="270"/>
      <c r="M33" s="271"/>
      <c r="N33" s="261"/>
      <c r="O33" s="272"/>
      <c r="P33" s="263"/>
    </row>
    <row r="34" spans="1:16" ht="30.75" customHeight="1">
      <c r="A34" s="148"/>
      <c r="B34" s="782" t="s">
        <v>77</v>
      </c>
      <c r="C34" s="783"/>
      <c r="D34" s="264"/>
      <c r="E34" s="248"/>
      <c r="F34" s="265"/>
      <c r="G34" s="266"/>
      <c r="H34" s="267">
        <f>SUM(H36:H48)</f>
        <v>143939499</v>
      </c>
      <c r="I34" s="782" t="s">
        <v>77</v>
      </c>
      <c r="J34" s="783"/>
      <c r="K34" s="264"/>
      <c r="L34" s="248"/>
      <c r="M34" s="265"/>
      <c r="N34" s="266"/>
      <c r="O34" s="267">
        <f>SUM(O36:O50)</f>
        <v>10365000000</v>
      </c>
      <c r="P34" s="263"/>
    </row>
    <row r="35" spans="1:16" ht="15" customHeight="1">
      <c r="A35" s="148"/>
      <c r="B35" s="268"/>
      <c r="C35" s="261"/>
      <c r="D35" s="269"/>
      <c r="E35" s="270"/>
      <c r="F35" s="271"/>
      <c r="G35" s="261"/>
      <c r="H35" s="272"/>
      <c r="I35" s="268"/>
      <c r="J35" s="261"/>
      <c r="K35" s="269"/>
      <c r="L35" s="270"/>
      <c r="M35" s="271"/>
      <c r="N35" s="261"/>
      <c r="O35" s="272"/>
      <c r="P35" s="263"/>
    </row>
    <row r="36" spans="1:16" ht="39" customHeight="1">
      <c r="A36" s="148"/>
      <c r="B36" s="268"/>
      <c r="C36" s="247" t="s">
        <v>79</v>
      </c>
      <c r="D36" s="248" t="s">
        <v>41</v>
      </c>
      <c r="E36" s="249" t="s">
        <v>301</v>
      </c>
      <c r="F36" s="250"/>
      <c r="G36" s="266" t="s">
        <v>59</v>
      </c>
      <c r="H36" s="277">
        <v>10000000</v>
      </c>
      <c r="I36" s="268"/>
      <c r="J36" s="247" t="s">
        <v>79</v>
      </c>
      <c r="K36" s="248" t="s">
        <v>41</v>
      </c>
      <c r="L36" s="249" t="s">
        <v>301</v>
      </c>
      <c r="M36" s="250"/>
      <c r="N36" s="266" t="s">
        <v>59</v>
      </c>
      <c r="O36" s="277">
        <v>75000000</v>
      </c>
      <c r="P36" s="263"/>
    </row>
    <row r="37" spans="1:16" ht="15" customHeight="1">
      <c r="A37" s="148"/>
      <c r="B37" s="268"/>
      <c r="C37" s="261"/>
      <c r="D37" s="269"/>
      <c r="E37" s="270"/>
      <c r="F37" s="271"/>
      <c r="G37" s="261"/>
      <c r="H37" s="272"/>
      <c r="I37" s="268"/>
      <c r="J37" s="261"/>
      <c r="K37" s="269"/>
      <c r="L37" s="270"/>
      <c r="M37" s="271"/>
      <c r="N37" s="261"/>
      <c r="O37" s="272"/>
      <c r="P37" s="263"/>
    </row>
    <row r="38" spans="1:16" ht="42.75" customHeight="1">
      <c r="A38" s="148"/>
      <c r="B38" s="268"/>
      <c r="C38" s="247" t="s">
        <v>80</v>
      </c>
      <c r="D38" s="248" t="s">
        <v>41</v>
      </c>
      <c r="E38" s="175" t="s">
        <v>300</v>
      </c>
      <c r="F38" s="250"/>
      <c r="G38" s="247" t="s">
        <v>291</v>
      </c>
      <c r="H38" s="277">
        <v>83889499</v>
      </c>
      <c r="I38" s="268"/>
      <c r="J38" s="247" t="s">
        <v>80</v>
      </c>
      <c r="K38" s="248" t="s">
        <v>41</v>
      </c>
      <c r="L38" s="175" t="s">
        <v>300</v>
      </c>
      <c r="M38" s="250"/>
      <c r="N38" s="247" t="s">
        <v>291</v>
      </c>
      <c r="O38" s="277">
        <v>100000000</v>
      </c>
      <c r="P38" s="263"/>
    </row>
    <row r="39" spans="1:16" ht="15" customHeight="1">
      <c r="A39" s="148"/>
      <c r="B39" s="268"/>
      <c r="C39" s="261"/>
      <c r="D39" s="269"/>
      <c r="E39" s="270"/>
      <c r="F39" s="271"/>
      <c r="G39" s="261"/>
      <c r="H39" s="272"/>
      <c r="I39" s="268"/>
      <c r="J39" s="261"/>
      <c r="K39" s="269"/>
      <c r="L39" s="270"/>
      <c r="M39" s="271"/>
      <c r="N39" s="261"/>
      <c r="O39" s="261"/>
      <c r="P39" s="263"/>
    </row>
    <row r="40" spans="1:16" ht="30.75" customHeight="1">
      <c r="A40" s="148"/>
      <c r="B40" s="268"/>
      <c r="C40" s="247" t="s">
        <v>81</v>
      </c>
      <c r="D40" s="248" t="s">
        <v>41</v>
      </c>
      <c r="E40" s="175" t="s">
        <v>299</v>
      </c>
      <c r="F40" s="250"/>
      <c r="G40" s="266"/>
      <c r="H40" s="277">
        <v>4950000</v>
      </c>
      <c r="I40" s="268"/>
      <c r="J40" s="247" t="s">
        <v>81</v>
      </c>
      <c r="K40" s="248" t="s">
        <v>41</v>
      </c>
      <c r="L40" s="175" t="s">
        <v>299</v>
      </c>
      <c r="M40" s="250"/>
      <c r="N40" s="266">
        <f>G40</f>
        <v>0</v>
      </c>
      <c r="O40" s="277">
        <v>10000000</v>
      </c>
      <c r="P40" s="281"/>
    </row>
    <row r="41" spans="1:16" ht="15" customHeight="1">
      <c r="A41" s="148"/>
      <c r="B41" s="268"/>
      <c r="C41" s="261"/>
      <c r="D41" s="283"/>
      <c r="E41" s="270"/>
      <c r="F41" s="284"/>
      <c r="G41" s="261"/>
      <c r="H41" s="272"/>
      <c r="I41" s="268"/>
      <c r="J41" s="261"/>
      <c r="K41" s="283"/>
      <c r="L41" s="270"/>
      <c r="M41" s="284"/>
      <c r="N41" s="282"/>
      <c r="O41" s="272"/>
      <c r="P41" s="281"/>
    </row>
    <row r="42" spans="1:16" ht="30.75" customHeight="1">
      <c r="A42" s="148"/>
      <c r="B42" s="268"/>
      <c r="C42" s="247" t="s">
        <v>82</v>
      </c>
      <c r="D42" s="248" t="s">
        <v>41</v>
      </c>
      <c r="E42" s="175" t="s">
        <v>302</v>
      </c>
      <c r="F42" s="250"/>
      <c r="G42" s="247"/>
      <c r="H42" s="277">
        <v>15600000</v>
      </c>
      <c r="I42" s="268"/>
      <c r="J42" s="247" t="s">
        <v>82</v>
      </c>
      <c r="K42" s="248" t="s">
        <v>41</v>
      </c>
      <c r="L42" s="175" t="s">
        <v>302</v>
      </c>
      <c r="M42" s="250"/>
      <c r="N42" s="266" t="s">
        <v>59</v>
      </c>
      <c r="O42" s="277">
        <v>25000000</v>
      </c>
      <c r="P42" s="281"/>
    </row>
    <row r="43" spans="1:16" ht="15" customHeight="1">
      <c r="A43" s="148"/>
      <c r="B43" s="268"/>
      <c r="C43" s="261"/>
      <c r="D43" s="269"/>
      <c r="E43" s="270"/>
      <c r="F43" s="271"/>
      <c r="G43" s="261"/>
      <c r="H43" s="272"/>
      <c r="I43" s="268"/>
      <c r="J43" s="261"/>
      <c r="K43" s="269"/>
      <c r="L43" s="270"/>
      <c r="M43" s="271"/>
      <c r="N43" s="261"/>
      <c r="O43" s="261"/>
      <c r="P43" s="263"/>
    </row>
    <row r="44" spans="1:16" ht="45" customHeight="1">
      <c r="A44" s="148"/>
      <c r="B44" s="268"/>
      <c r="C44" s="247" t="s">
        <v>83</v>
      </c>
      <c r="D44" s="248" t="s">
        <v>41</v>
      </c>
      <c r="E44" s="175" t="s">
        <v>298</v>
      </c>
      <c r="F44" s="250"/>
      <c r="G44" s="266"/>
      <c r="H44" s="277">
        <v>2500000</v>
      </c>
      <c r="I44" s="268"/>
      <c r="J44" s="247" t="s">
        <v>83</v>
      </c>
      <c r="K44" s="248" t="s">
        <v>41</v>
      </c>
      <c r="L44" s="175" t="s">
        <v>298</v>
      </c>
      <c r="M44" s="250"/>
      <c r="N44" s="247">
        <f>G44</f>
        <v>0</v>
      </c>
      <c r="O44" s="277">
        <v>5000000</v>
      </c>
      <c r="P44" s="263"/>
    </row>
    <row r="45" spans="1:16" ht="15" customHeight="1">
      <c r="A45" s="148"/>
      <c r="B45" s="268"/>
      <c r="C45" s="261"/>
      <c r="D45" s="269"/>
      <c r="E45" s="270"/>
      <c r="F45" s="271"/>
      <c r="G45" s="261"/>
      <c r="H45" s="272"/>
      <c r="I45" s="268"/>
      <c r="J45" s="261"/>
      <c r="K45" s="269"/>
      <c r="L45" s="270"/>
      <c r="M45" s="271"/>
      <c r="N45" s="261"/>
      <c r="O45" s="272"/>
      <c r="P45" s="263"/>
    </row>
    <row r="46" spans="1:16" ht="44.25" customHeight="1">
      <c r="A46" s="148"/>
      <c r="B46" s="268"/>
      <c r="C46" s="247" t="s">
        <v>138</v>
      </c>
      <c r="D46" s="248" t="s">
        <v>41</v>
      </c>
      <c r="E46" s="249" t="s">
        <v>216</v>
      </c>
      <c r="F46" s="250"/>
      <c r="G46" s="266" t="s">
        <v>59</v>
      </c>
      <c r="H46" s="277">
        <v>20000000</v>
      </c>
      <c r="I46" s="268"/>
      <c r="J46" s="247" t="s">
        <v>138</v>
      </c>
      <c r="K46" s="248" t="s">
        <v>41</v>
      </c>
      <c r="L46" s="249" t="s">
        <v>216</v>
      </c>
      <c r="M46" s="250"/>
      <c r="N46" s="266" t="s">
        <v>215</v>
      </c>
      <c r="O46" s="277">
        <v>100000000</v>
      </c>
      <c r="P46" s="263"/>
    </row>
    <row r="47" spans="1:16" ht="15" customHeight="1">
      <c r="A47" s="148"/>
      <c r="B47" s="268"/>
      <c r="C47" s="261"/>
      <c r="D47" s="269"/>
      <c r="E47" s="270"/>
      <c r="F47" s="271"/>
      <c r="G47" s="261"/>
      <c r="H47" s="272"/>
      <c r="I47" s="268"/>
      <c r="J47" s="261"/>
      <c r="K47" s="269"/>
      <c r="L47" s="270"/>
      <c r="M47" s="271"/>
      <c r="N47" s="261"/>
      <c r="O47" s="272"/>
      <c r="P47" s="263"/>
    </row>
    <row r="48" spans="1:16" ht="67.5" customHeight="1">
      <c r="A48" s="148"/>
      <c r="B48" s="268"/>
      <c r="C48" s="247" t="s">
        <v>139</v>
      </c>
      <c r="D48" s="248" t="s">
        <v>41</v>
      </c>
      <c r="E48" s="249" t="s">
        <v>217</v>
      </c>
      <c r="F48" s="250"/>
      <c r="G48" s="266"/>
      <c r="H48" s="277">
        <v>7000000</v>
      </c>
      <c r="I48" s="268"/>
      <c r="J48" s="247" t="s">
        <v>139</v>
      </c>
      <c r="K48" s="248" t="s">
        <v>41</v>
      </c>
      <c r="L48" s="249" t="s">
        <v>217</v>
      </c>
      <c r="M48" s="250"/>
      <c r="N48" s="247">
        <f>G48</f>
        <v>0</v>
      </c>
      <c r="O48" s="277">
        <v>50000000</v>
      </c>
      <c r="P48" s="263"/>
    </row>
    <row r="49" spans="1:16" ht="10.5" customHeight="1">
      <c r="A49" s="148"/>
      <c r="B49" s="268"/>
      <c r="C49" s="247"/>
      <c r="D49" s="248"/>
      <c r="E49" s="249"/>
      <c r="F49" s="250"/>
      <c r="G49" s="266"/>
      <c r="H49" s="277"/>
      <c r="I49" s="268"/>
      <c r="J49" s="247"/>
      <c r="K49" s="248"/>
      <c r="L49" s="249"/>
      <c r="M49" s="250"/>
      <c r="N49" s="247"/>
      <c r="O49" s="272"/>
      <c r="P49" s="263"/>
    </row>
    <row r="50" spans="1:16" ht="34.5" customHeight="1">
      <c r="A50" s="148"/>
      <c r="B50" s="268"/>
      <c r="C50" s="247"/>
      <c r="D50" s="248"/>
      <c r="E50" s="249"/>
      <c r="F50" s="250"/>
      <c r="G50" s="266"/>
      <c r="H50" s="277"/>
      <c r="I50" s="268"/>
      <c r="J50" s="247" t="s">
        <v>357</v>
      </c>
      <c r="K50" s="248" t="s">
        <v>41</v>
      </c>
      <c r="L50" s="249" t="s">
        <v>393</v>
      </c>
      <c r="M50" s="250"/>
      <c r="N50" s="247" t="s">
        <v>59</v>
      </c>
      <c r="O50" s="516">
        <v>10000000000</v>
      </c>
      <c r="P50" s="263"/>
    </row>
    <row r="51" spans="1:16" ht="10.5" customHeight="1">
      <c r="A51" s="148"/>
      <c r="B51" s="268"/>
      <c r="C51" s="261"/>
      <c r="D51" s="269"/>
      <c r="E51" s="270"/>
      <c r="F51" s="271"/>
      <c r="G51" s="261"/>
      <c r="H51" s="272"/>
      <c r="I51" s="268"/>
      <c r="J51" s="261"/>
      <c r="K51" s="269"/>
      <c r="L51" s="270"/>
      <c r="M51" s="271"/>
      <c r="N51" s="261"/>
      <c r="O51" s="272"/>
      <c r="P51" s="263"/>
    </row>
    <row r="52" spans="1:16" ht="28.5" customHeight="1">
      <c r="A52" s="148"/>
      <c r="B52" s="782" t="s">
        <v>89</v>
      </c>
      <c r="C52" s="783"/>
      <c r="D52" s="264"/>
      <c r="E52" s="248"/>
      <c r="F52" s="265"/>
      <c r="G52" s="266"/>
      <c r="H52" s="267">
        <f>H54</f>
        <v>36796564</v>
      </c>
      <c r="I52" s="782" t="s">
        <v>89</v>
      </c>
      <c r="J52" s="783"/>
      <c r="K52" s="264"/>
      <c r="L52" s="248"/>
      <c r="M52" s="265"/>
      <c r="N52" s="266"/>
      <c r="O52" s="267">
        <f>O54</f>
        <v>50000000</v>
      </c>
      <c r="P52" s="263"/>
    </row>
    <row r="53" spans="1:16" ht="15" customHeight="1">
      <c r="A53" s="285"/>
      <c r="B53" s="268"/>
      <c r="C53" s="261"/>
      <c r="D53" s="269"/>
      <c r="E53" s="270"/>
      <c r="F53" s="271"/>
      <c r="G53" s="261"/>
      <c r="H53" s="272"/>
      <c r="I53" s="268"/>
      <c r="J53" s="261"/>
      <c r="K53" s="269"/>
      <c r="L53" s="270"/>
      <c r="M53" s="271"/>
      <c r="N53" s="261"/>
      <c r="O53" s="272"/>
      <c r="P53" s="263"/>
    </row>
    <row r="54" spans="1:16" ht="33" customHeight="1">
      <c r="A54" s="649"/>
      <c r="B54" s="459"/>
      <c r="C54" s="571" t="s">
        <v>140</v>
      </c>
      <c r="D54" s="572" t="s">
        <v>41</v>
      </c>
      <c r="E54" s="370" t="s">
        <v>218</v>
      </c>
      <c r="F54" s="573"/>
      <c r="G54" s="574"/>
      <c r="H54" s="575">
        <v>36796564</v>
      </c>
      <c r="I54" s="459"/>
      <c r="J54" s="571" t="s">
        <v>140</v>
      </c>
      <c r="K54" s="572" t="s">
        <v>41</v>
      </c>
      <c r="L54" s="370" t="s">
        <v>218</v>
      </c>
      <c r="M54" s="573"/>
      <c r="N54" s="574"/>
      <c r="O54" s="575">
        <v>50000000</v>
      </c>
      <c r="P54" s="650"/>
    </row>
    <row r="55" spans="1:16" ht="15" customHeight="1">
      <c r="A55" s="662"/>
      <c r="B55" s="459"/>
      <c r="C55" s="407"/>
      <c r="D55" s="414"/>
      <c r="E55" s="413"/>
      <c r="F55" s="415"/>
      <c r="G55" s="407"/>
      <c r="H55" s="416"/>
      <c r="I55" s="459"/>
      <c r="J55" s="407"/>
      <c r="K55" s="414"/>
      <c r="L55" s="413"/>
      <c r="M55" s="415"/>
      <c r="N55" s="407"/>
      <c r="O55" s="416"/>
      <c r="P55" s="650"/>
    </row>
    <row r="56" spans="1:16" ht="32.25" customHeight="1">
      <c r="A56" s="148"/>
      <c r="B56" s="782" t="s">
        <v>92</v>
      </c>
      <c r="C56" s="783"/>
      <c r="D56" s="264"/>
      <c r="E56" s="248"/>
      <c r="F56" s="265"/>
      <c r="G56" s="266"/>
      <c r="H56" s="267">
        <f>H58</f>
        <v>37878816</v>
      </c>
      <c r="I56" s="782" t="s">
        <v>92</v>
      </c>
      <c r="J56" s="783"/>
      <c r="K56" s="264"/>
      <c r="L56" s="248"/>
      <c r="M56" s="265"/>
      <c r="N56" s="266"/>
      <c r="O56" s="267">
        <f>O58</f>
        <v>50000000</v>
      </c>
      <c r="P56" s="263"/>
    </row>
    <row r="57" spans="1:16" ht="15" customHeight="1" thickBot="1">
      <c r="A57" s="663"/>
      <c r="B57" s="664"/>
      <c r="C57" s="665"/>
      <c r="D57" s="666"/>
      <c r="E57" s="667"/>
      <c r="F57" s="668"/>
      <c r="G57" s="665"/>
      <c r="H57" s="669"/>
      <c r="I57" s="664"/>
      <c r="J57" s="665"/>
      <c r="K57" s="666"/>
      <c r="L57" s="667"/>
      <c r="M57" s="668"/>
      <c r="N57" s="665"/>
      <c r="O57" s="669"/>
      <c r="P57" s="670"/>
    </row>
    <row r="58" spans="1:16" ht="43.5" customHeight="1" thickTop="1">
      <c r="A58" s="641"/>
      <c r="B58" s="642"/>
      <c r="C58" s="656" t="s">
        <v>141</v>
      </c>
      <c r="D58" s="657" t="s">
        <v>41</v>
      </c>
      <c r="E58" s="658" t="s">
        <v>219</v>
      </c>
      <c r="F58" s="659"/>
      <c r="G58" s="660" t="s">
        <v>142</v>
      </c>
      <c r="H58" s="661">
        <v>37878816</v>
      </c>
      <c r="I58" s="642"/>
      <c r="J58" s="656" t="s">
        <v>141</v>
      </c>
      <c r="K58" s="657" t="s">
        <v>41</v>
      </c>
      <c r="L58" s="658" t="s">
        <v>219</v>
      </c>
      <c r="M58" s="659"/>
      <c r="N58" s="660" t="str">
        <f>G58</f>
        <v>40 orang</v>
      </c>
      <c r="O58" s="661">
        <v>50000000</v>
      </c>
      <c r="P58" s="648"/>
    </row>
    <row r="59" spans="1:16" ht="15" customHeight="1">
      <c r="A59" s="400"/>
      <c r="B59" s="401"/>
      <c r="C59" s="402"/>
      <c r="D59" s="403"/>
      <c r="E59" s="345"/>
      <c r="F59" s="404"/>
      <c r="G59" s="402"/>
      <c r="H59" s="405"/>
      <c r="I59" s="401"/>
      <c r="J59" s="402"/>
      <c r="K59" s="403"/>
      <c r="L59" s="345"/>
      <c r="M59" s="404"/>
      <c r="N59" s="402"/>
      <c r="O59" s="405"/>
      <c r="P59" s="406"/>
    </row>
    <row r="60" spans="1:16" ht="54.75" customHeight="1">
      <c r="A60" s="148"/>
      <c r="B60" s="782" t="s">
        <v>95</v>
      </c>
      <c r="C60" s="783"/>
      <c r="D60" s="264"/>
      <c r="E60" s="248"/>
      <c r="F60" s="265"/>
      <c r="G60" s="266"/>
      <c r="H60" s="267">
        <f>SUM(H62:H70)</f>
        <v>742424785</v>
      </c>
      <c r="I60" s="782" t="s">
        <v>95</v>
      </c>
      <c r="J60" s="783"/>
      <c r="K60" s="264"/>
      <c r="L60" s="248"/>
      <c r="M60" s="265"/>
      <c r="N60" s="266"/>
      <c r="O60" s="267">
        <f>SUM(O62:O70)</f>
        <v>900000000</v>
      </c>
      <c r="P60" s="263"/>
    </row>
    <row r="61" spans="1:16" ht="12" customHeight="1">
      <c r="A61" s="148"/>
      <c r="B61" s="268"/>
      <c r="C61" s="261"/>
      <c r="D61" s="269"/>
      <c r="E61" s="270"/>
      <c r="F61" s="271"/>
      <c r="G61" s="261"/>
      <c r="H61" s="272"/>
      <c r="I61" s="268"/>
      <c r="J61" s="261"/>
      <c r="K61" s="269"/>
      <c r="L61" s="270"/>
      <c r="M61" s="271"/>
      <c r="N61" s="261"/>
      <c r="O61" s="272"/>
      <c r="P61" s="263"/>
    </row>
    <row r="62" spans="1:16" ht="65.25" customHeight="1">
      <c r="A62" s="148"/>
      <c r="B62" s="268"/>
      <c r="C62" s="247" t="s">
        <v>64</v>
      </c>
      <c r="D62" s="248" t="s">
        <v>41</v>
      </c>
      <c r="E62" s="175" t="s">
        <v>308</v>
      </c>
      <c r="F62" s="250"/>
      <c r="G62" s="266" t="s">
        <v>309</v>
      </c>
      <c r="H62" s="277">
        <v>186200000</v>
      </c>
      <c r="I62" s="268"/>
      <c r="J62" s="247" t="s">
        <v>64</v>
      </c>
      <c r="K62" s="248" t="s">
        <v>41</v>
      </c>
      <c r="L62" s="175" t="s">
        <v>308</v>
      </c>
      <c r="M62" s="250"/>
      <c r="N62" s="266" t="str">
        <f>G62</f>
        <v>27 orang</v>
      </c>
      <c r="O62" s="277">
        <v>200000000</v>
      </c>
      <c r="P62" s="263"/>
    </row>
    <row r="63" spans="1:16" ht="15" customHeight="1">
      <c r="A63" s="148"/>
      <c r="B63" s="268"/>
      <c r="C63" s="261"/>
      <c r="D63" s="269"/>
      <c r="E63" s="270"/>
      <c r="F63" s="271"/>
      <c r="G63" s="261"/>
      <c r="H63" s="272"/>
      <c r="I63" s="268"/>
      <c r="J63" s="261"/>
      <c r="K63" s="269"/>
      <c r="L63" s="270"/>
      <c r="M63" s="271"/>
      <c r="N63" s="261"/>
      <c r="O63" s="272"/>
      <c r="P63" s="263"/>
    </row>
    <row r="64" spans="1:16" ht="42.75" customHeight="1">
      <c r="A64" s="148"/>
      <c r="B64" s="268"/>
      <c r="C64" s="247" t="s">
        <v>143</v>
      </c>
      <c r="D64" s="248" t="s">
        <v>41</v>
      </c>
      <c r="E64" s="175" t="s">
        <v>306</v>
      </c>
      <c r="F64" s="250"/>
      <c r="G64" s="266" t="s">
        <v>221</v>
      </c>
      <c r="H64" s="277">
        <v>82316000</v>
      </c>
      <c r="I64" s="268"/>
      <c r="J64" s="247" t="s">
        <v>143</v>
      </c>
      <c r="K64" s="248" t="s">
        <v>41</v>
      </c>
      <c r="L64" s="175" t="s">
        <v>306</v>
      </c>
      <c r="M64" s="250"/>
      <c r="N64" s="266" t="s">
        <v>221</v>
      </c>
      <c r="O64" s="277">
        <v>100000000</v>
      </c>
      <c r="P64" s="263"/>
    </row>
    <row r="65" spans="1:16" ht="15" customHeight="1">
      <c r="A65" s="148"/>
      <c r="B65" s="268"/>
      <c r="C65" s="261"/>
      <c r="D65" s="269"/>
      <c r="E65" s="270"/>
      <c r="F65" s="271"/>
      <c r="G65" s="261"/>
      <c r="H65" s="272"/>
      <c r="I65" s="268"/>
      <c r="J65" s="261"/>
      <c r="K65" s="269"/>
      <c r="L65" s="270"/>
      <c r="M65" s="271"/>
      <c r="N65" s="261"/>
      <c r="O65" s="272"/>
      <c r="P65" s="263"/>
    </row>
    <row r="66" spans="1:16" ht="70.5" customHeight="1">
      <c r="A66" s="148"/>
      <c r="B66" s="268"/>
      <c r="C66" s="247" t="s">
        <v>144</v>
      </c>
      <c r="D66" s="248" t="s">
        <v>41</v>
      </c>
      <c r="E66" s="175" t="s">
        <v>310</v>
      </c>
      <c r="F66" s="250"/>
      <c r="G66" s="247" t="s">
        <v>346</v>
      </c>
      <c r="H66" s="277">
        <v>150000000</v>
      </c>
      <c r="I66" s="268"/>
      <c r="J66" s="247" t="s">
        <v>144</v>
      </c>
      <c r="K66" s="248" t="s">
        <v>41</v>
      </c>
      <c r="L66" s="175" t="s">
        <v>310</v>
      </c>
      <c r="M66" s="250"/>
      <c r="N66" s="247" t="str">
        <f>G66</f>
        <v>1 kali forum OPD dan 6 dokumen</v>
      </c>
      <c r="O66" s="277">
        <v>200000000</v>
      </c>
      <c r="P66" s="263"/>
    </row>
    <row r="67" spans="1:16" ht="9.75" customHeight="1">
      <c r="A67" s="148"/>
      <c r="B67" s="268"/>
      <c r="C67" s="247"/>
      <c r="D67" s="248"/>
      <c r="E67" s="175"/>
      <c r="F67" s="250"/>
      <c r="G67" s="247"/>
      <c r="H67" s="251"/>
      <c r="I67" s="268"/>
      <c r="J67" s="247"/>
      <c r="K67" s="248"/>
      <c r="L67" s="175"/>
      <c r="M67" s="250"/>
      <c r="N67" s="247"/>
      <c r="O67" s="277"/>
      <c r="P67" s="263"/>
    </row>
    <row r="68" spans="1:16" ht="52.5" customHeight="1">
      <c r="A68" s="148"/>
      <c r="B68" s="268"/>
      <c r="C68" s="247" t="s">
        <v>307</v>
      </c>
      <c r="D68" s="248" t="s">
        <v>14</v>
      </c>
      <c r="E68" s="175" t="s">
        <v>264</v>
      </c>
      <c r="F68" s="250"/>
      <c r="G68" s="247" t="s">
        <v>47</v>
      </c>
      <c r="H68" s="251">
        <v>264280785</v>
      </c>
      <c r="I68" s="268"/>
      <c r="J68" s="247" t="str">
        <f>C68</f>
        <v>Monitoring dan evaluasi program kegiatan SKPD</v>
      </c>
      <c r="K68" s="248" t="str">
        <f>D68</f>
        <v>Sumbar</v>
      </c>
      <c r="L68" s="175" t="str">
        <f>E68</f>
        <v>Laporan monev yang disusun</v>
      </c>
      <c r="M68" s="250"/>
      <c r="N68" s="247" t="str">
        <f>G68</f>
        <v>1 laporan</v>
      </c>
      <c r="O68" s="277">
        <v>300000000</v>
      </c>
      <c r="P68" s="263"/>
    </row>
    <row r="69" spans="1:16" ht="10.5" customHeight="1">
      <c r="A69" s="148"/>
      <c r="B69" s="268"/>
      <c r="C69" s="247"/>
      <c r="D69" s="248"/>
      <c r="E69" s="175"/>
      <c r="F69" s="250"/>
      <c r="G69" s="247"/>
      <c r="H69" s="277"/>
      <c r="I69" s="268"/>
      <c r="J69" s="247"/>
      <c r="K69" s="248"/>
      <c r="L69" s="175"/>
      <c r="M69" s="250"/>
      <c r="N69" s="247"/>
      <c r="O69" s="277"/>
      <c r="P69" s="263"/>
    </row>
    <row r="70" spans="1:16" ht="73.5" customHeight="1">
      <c r="A70" s="148"/>
      <c r="B70" s="268"/>
      <c r="C70" s="247" t="s">
        <v>84</v>
      </c>
      <c r="D70" s="248" t="s">
        <v>41</v>
      </c>
      <c r="E70" s="175" t="s">
        <v>347</v>
      </c>
      <c r="F70" s="250"/>
      <c r="G70" s="247" t="s">
        <v>313</v>
      </c>
      <c r="H70" s="277">
        <v>59628000</v>
      </c>
      <c r="I70" s="268"/>
      <c r="J70" s="247" t="str">
        <f>C70</f>
        <v>Pengelolaan, pengawasan dan pengendalian aset SKPD</v>
      </c>
      <c r="K70" s="248" t="str">
        <f>D70</f>
        <v>Kesbangpol</v>
      </c>
      <c r="L70" s="175" t="str">
        <f>E70</f>
        <v>Honorarium pejabat pengadaan barang dan jasa dan pengelola aset</v>
      </c>
      <c r="M70" s="250"/>
      <c r="N70" s="247" t="str">
        <f>G70</f>
        <v>4 orang</v>
      </c>
      <c r="O70" s="277">
        <v>100000000</v>
      </c>
      <c r="P70" s="263"/>
    </row>
    <row r="71" spans="1:16" ht="10.5" customHeight="1">
      <c r="A71" s="148"/>
      <c r="B71" s="268"/>
      <c r="C71" s="261"/>
      <c r="D71" s="270"/>
      <c r="E71" s="278"/>
      <c r="F71" s="279"/>
      <c r="G71" s="261"/>
      <c r="H71" s="280"/>
      <c r="I71" s="268"/>
      <c r="J71" s="261"/>
      <c r="K71" s="269"/>
      <c r="L71" s="270"/>
      <c r="M71" s="271"/>
      <c r="N71" s="261"/>
      <c r="O71" s="272"/>
      <c r="P71" s="263"/>
    </row>
    <row r="72" spans="1:16" ht="31.5" customHeight="1">
      <c r="A72" s="148"/>
      <c r="B72" s="782" t="s">
        <v>145</v>
      </c>
      <c r="C72" s="783"/>
      <c r="D72" s="264"/>
      <c r="E72" s="248"/>
      <c r="F72" s="265"/>
      <c r="G72" s="266"/>
      <c r="H72" s="267">
        <f>SUM(H73:H91)</f>
        <v>1180736794</v>
      </c>
      <c r="I72" s="782" t="s">
        <v>145</v>
      </c>
      <c r="J72" s="783"/>
      <c r="K72" s="264"/>
      <c r="L72" s="248"/>
      <c r="M72" s="265"/>
      <c r="N72" s="266"/>
      <c r="O72" s="267">
        <f>SUM(O73:O91)</f>
        <v>3110000000</v>
      </c>
      <c r="P72" s="263"/>
    </row>
    <row r="73" spans="1:16" ht="91.5" customHeight="1">
      <c r="A73" s="148"/>
      <c r="B73" s="268"/>
      <c r="C73" s="247" t="s">
        <v>8</v>
      </c>
      <c r="D73" s="248" t="s">
        <v>14</v>
      </c>
      <c r="E73" s="346" t="s">
        <v>348</v>
      </c>
      <c r="F73" s="250"/>
      <c r="G73" s="247" t="s">
        <v>230</v>
      </c>
      <c r="H73" s="251">
        <v>128434794</v>
      </c>
      <c r="I73" s="268"/>
      <c r="J73" s="247" t="s">
        <v>8</v>
      </c>
      <c r="K73" s="248" t="s">
        <v>14</v>
      </c>
      <c r="L73" s="346" t="s">
        <v>348</v>
      </c>
      <c r="M73" s="250"/>
      <c r="N73" s="247" t="s">
        <v>230</v>
      </c>
      <c r="O73" s="251">
        <v>750000000</v>
      </c>
      <c r="P73" s="263"/>
    </row>
    <row r="74" spans="1:16" ht="11.25" customHeight="1">
      <c r="A74" s="148"/>
      <c r="B74" s="268"/>
      <c r="C74" s="261"/>
      <c r="D74" s="269"/>
      <c r="E74" s="270"/>
      <c r="F74" s="271"/>
      <c r="G74" s="261"/>
      <c r="H74" s="272"/>
      <c r="I74" s="268"/>
      <c r="J74" s="261"/>
      <c r="K74" s="269"/>
      <c r="L74" s="270"/>
      <c r="M74" s="271"/>
      <c r="N74" s="261"/>
      <c r="O74" s="272"/>
      <c r="P74" s="263"/>
    </row>
    <row r="75" spans="1:16" ht="48" customHeight="1">
      <c r="A75" s="148"/>
      <c r="B75" s="268"/>
      <c r="C75" s="247" t="s">
        <v>13</v>
      </c>
      <c r="D75" s="248" t="s">
        <v>14</v>
      </c>
      <c r="E75" s="390" t="s">
        <v>349</v>
      </c>
      <c r="F75" s="250"/>
      <c r="G75" s="247" t="s">
        <v>233</v>
      </c>
      <c r="H75" s="251">
        <v>75000000</v>
      </c>
      <c r="I75" s="268"/>
      <c r="J75" s="247" t="s">
        <v>13</v>
      </c>
      <c r="K75" s="248" t="s">
        <v>14</v>
      </c>
      <c r="L75" s="390" t="s">
        <v>349</v>
      </c>
      <c r="M75" s="250"/>
      <c r="N75" s="247" t="s">
        <v>233</v>
      </c>
      <c r="O75" s="251">
        <v>200000000</v>
      </c>
      <c r="P75" s="263"/>
    </row>
    <row r="76" spans="1:16" ht="9.75" customHeight="1">
      <c r="A76" s="148"/>
      <c r="B76" s="268"/>
      <c r="C76" s="261"/>
      <c r="D76" s="269"/>
      <c r="E76" s="270"/>
      <c r="F76" s="271"/>
      <c r="G76" s="261"/>
      <c r="H76" s="272"/>
      <c r="I76" s="268"/>
      <c r="J76" s="261"/>
      <c r="K76" s="269"/>
      <c r="L76" s="270"/>
      <c r="M76" s="271"/>
      <c r="N76" s="261"/>
      <c r="O76" s="272"/>
      <c r="P76" s="263"/>
    </row>
    <row r="77" spans="1:16" ht="45" customHeight="1">
      <c r="A77" s="148"/>
      <c r="B77" s="260"/>
      <c r="C77" s="247" t="s">
        <v>127</v>
      </c>
      <c r="D77" s="248" t="s">
        <v>14</v>
      </c>
      <c r="E77" s="249" t="s">
        <v>350</v>
      </c>
      <c r="F77" s="250"/>
      <c r="G77" s="247" t="s">
        <v>233</v>
      </c>
      <c r="H77" s="251">
        <v>80000000</v>
      </c>
      <c r="I77" s="260"/>
      <c r="J77" s="247" t="s">
        <v>127</v>
      </c>
      <c r="K77" s="248" t="s">
        <v>14</v>
      </c>
      <c r="L77" s="249" t="s">
        <v>350</v>
      </c>
      <c r="M77" s="250"/>
      <c r="N77" s="247" t="s">
        <v>233</v>
      </c>
      <c r="O77" s="251">
        <v>100000000</v>
      </c>
      <c r="P77" s="263"/>
    </row>
    <row r="78" spans="1:16" ht="10.5" customHeight="1" thickBot="1">
      <c r="A78" s="636"/>
      <c r="B78" s="671"/>
      <c r="C78" s="651"/>
      <c r="D78" s="652"/>
      <c r="E78" s="653"/>
      <c r="F78" s="654"/>
      <c r="G78" s="651"/>
      <c r="H78" s="655"/>
      <c r="I78" s="671"/>
      <c r="J78" s="651"/>
      <c r="K78" s="652"/>
      <c r="L78" s="653"/>
      <c r="M78" s="654"/>
      <c r="N78" s="651"/>
      <c r="O78" s="655"/>
      <c r="P78" s="640"/>
    </row>
    <row r="79" spans="1:16" ht="45.75" customHeight="1" thickTop="1">
      <c r="A79" s="641"/>
      <c r="B79" s="672"/>
      <c r="C79" s="656" t="s">
        <v>147</v>
      </c>
      <c r="D79" s="657" t="s">
        <v>14</v>
      </c>
      <c r="E79" s="658" t="s">
        <v>351</v>
      </c>
      <c r="F79" s="659"/>
      <c r="G79" s="656" t="s">
        <v>233</v>
      </c>
      <c r="H79" s="673">
        <v>80000000</v>
      </c>
      <c r="I79" s="642"/>
      <c r="J79" s="656" t="s">
        <v>147</v>
      </c>
      <c r="K79" s="657" t="s">
        <v>14</v>
      </c>
      <c r="L79" s="658" t="s">
        <v>351</v>
      </c>
      <c r="M79" s="659"/>
      <c r="N79" s="656" t="s">
        <v>233</v>
      </c>
      <c r="O79" s="673">
        <v>200000000</v>
      </c>
      <c r="P79" s="648"/>
    </row>
    <row r="80" spans="1:16" ht="10.5" customHeight="1">
      <c r="A80" s="148"/>
      <c r="B80" s="260"/>
      <c r="C80" s="261"/>
      <c r="D80" s="269"/>
      <c r="E80" s="261"/>
      <c r="F80" s="271"/>
      <c r="G80" s="261"/>
      <c r="H80" s="272"/>
      <c r="I80" s="260"/>
      <c r="J80" s="261"/>
      <c r="K80" s="269"/>
      <c r="L80" s="261"/>
      <c r="M80" s="271"/>
      <c r="N80" s="261"/>
      <c r="O80" s="272"/>
      <c r="P80" s="263"/>
    </row>
    <row r="81" spans="1:16" ht="40.5" customHeight="1">
      <c r="A81" s="148"/>
      <c r="B81" s="260"/>
      <c r="C81" s="247" t="s">
        <v>148</v>
      </c>
      <c r="D81" s="248" t="s">
        <v>14</v>
      </c>
      <c r="E81" s="175" t="s">
        <v>355</v>
      </c>
      <c r="F81" s="250"/>
      <c r="G81" s="247" t="s">
        <v>390</v>
      </c>
      <c r="H81" s="251">
        <v>236000000</v>
      </c>
      <c r="I81" s="268"/>
      <c r="J81" s="247" t="s">
        <v>148</v>
      </c>
      <c r="K81" s="248" t="s">
        <v>14</v>
      </c>
      <c r="L81" s="175" t="s">
        <v>355</v>
      </c>
      <c r="M81" s="250"/>
      <c r="N81" s="247" t="s">
        <v>390</v>
      </c>
      <c r="O81" s="251">
        <v>350000000</v>
      </c>
      <c r="P81" s="263"/>
    </row>
    <row r="82" spans="1:16" ht="10.5" customHeight="1">
      <c r="A82" s="148"/>
      <c r="B82" s="260"/>
      <c r="C82" s="261"/>
      <c r="D82" s="269"/>
      <c r="E82" s="261"/>
      <c r="F82" s="271"/>
      <c r="G82" s="261"/>
      <c r="H82" s="272"/>
      <c r="I82" s="260"/>
      <c r="J82" s="261"/>
      <c r="K82" s="269"/>
      <c r="L82" s="261"/>
      <c r="M82" s="271"/>
      <c r="N82" s="261"/>
      <c r="O82" s="272"/>
      <c r="P82" s="263"/>
    </row>
    <row r="83" spans="1:16" ht="45.75" customHeight="1">
      <c r="A83" s="148"/>
      <c r="B83" s="268"/>
      <c r="C83" s="247" t="s">
        <v>149</v>
      </c>
      <c r="D83" s="248" t="s">
        <v>14</v>
      </c>
      <c r="E83" s="175" t="s">
        <v>340</v>
      </c>
      <c r="F83" s="250"/>
      <c r="G83" s="247" t="s">
        <v>155</v>
      </c>
      <c r="H83" s="251">
        <v>54480000</v>
      </c>
      <c r="I83" s="268"/>
      <c r="J83" s="247" t="s">
        <v>149</v>
      </c>
      <c r="K83" s="248" t="s">
        <v>14</v>
      </c>
      <c r="L83" s="175" t="s">
        <v>340</v>
      </c>
      <c r="M83" s="250"/>
      <c r="N83" s="247" t="s">
        <v>155</v>
      </c>
      <c r="O83" s="251">
        <v>250000000</v>
      </c>
      <c r="P83" s="263"/>
    </row>
    <row r="84" spans="1:16" ht="9" customHeight="1">
      <c r="A84" s="148"/>
      <c r="B84" s="268"/>
      <c r="C84" s="261"/>
      <c r="D84" s="269"/>
      <c r="E84" s="270"/>
      <c r="F84" s="271"/>
      <c r="G84" s="407"/>
      <c r="H84" s="272"/>
      <c r="I84" s="268"/>
      <c r="J84" s="261"/>
      <c r="K84" s="269"/>
      <c r="L84" s="270"/>
      <c r="M84" s="271"/>
      <c r="N84" s="407"/>
      <c r="O84" s="272"/>
      <c r="P84" s="263"/>
    </row>
    <row r="85" spans="1:16" ht="37.5" customHeight="1">
      <c r="A85" s="148"/>
      <c r="B85" s="268"/>
      <c r="C85" s="266" t="s">
        <v>389</v>
      </c>
      <c r="D85" s="248" t="s">
        <v>14</v>
      </c>
      <c r="E85" s="266"/>
      <c r="F85" s="265"/>
      <c r="G85" s="574"/>
      <c r="H85" s="251">
        <v>226822000</v>
      </c>
      <c r="I85" s="343"/>
      <c r="J85" s="266" t="s">
        <v>389</v>
      </c>
      <c r="K85" s="264"/>
      <c r="L85" s="266"/>
      <c r="M85" s="265"/>
      <c r="N85" s="574"/>
      <c r="O85" s="516">
        <v>750000000</v>
      </c>
      <c r="P85" s="263"/>
    </row>
    <row r="86" spans="1:16" ht="9" customHeight="1">
      <c r="A86" s="148"/>
      <c r="B86" s="268"/>
      <c r="C86" s="261"/>
      <c r="D86" s="269"/>
      <c r="E86" s="261"/>
      <c r="F86" s="271"/>
      <c r="G86" s="407"/>
      <c r="H86" s="272"/>
      <c r="I86" s="268"/>
      <c r="J86" s="261"/>
      <c r="K86" s="269"/>
      <c r="L86" s="261"/>
      <c r="M86" s="271"/>
      <c r="N86" s="407"/>
      <c r="O86" s="272"/>
      <c r="P86" s="263"/>
    </row>
    <row r="87" spans="1:16" ht="54.75" customHeight="1">
      <c r="A87" s="148"/>
      <c r="B87" s="268"/>
      <c r="C87" s="247" t="s">
        <v>387</v>
      </c>
      <c r="D87" s="248" t="s">
        <v>14</v>
      </c>
      <c r="E87" s="175" t="s">
        <v>352</v>
      </c>
      <c r="F87" s="250"/>
      <c r="G87" s="408" t="s">
        <v>354</v>
      </c>
      <c r="H87" s="251">
        <v>100000000</v>
      </c>
      <c r="I87" s="268"/>
      <c r="J87" s="247" t="s">
        <v>387</v>
      </c>
      <c r="K87" s="248" t="s">
        <v>14</v>
      </c>
      <c r="L87" s="175" t="s">
        <v>352</v>
      </c>
      <c r="M87" s="250"/>
      <c r="N87" s="408" t="s">
        <v>354</v>
      </c>
      <c r="O87" s="251">
        <v>200000000</v>
      </c>
      <c r="P87" s="263"/>
    </row>
    <row r="88" spans="1:16" ht="11.25" customHeight="1">
      <c r="A88" s="148"/>
      <c r="B88" s="268"/>
      <c r="C88" s="261"/>
      <c r="D88" s="269"/>
      <c r="E88" s="270"/>
      <c r="F88" s="271"/>
      <c r="G88" s="261"/>
      <c r="H88" s="272"/>
      <c r="I88" s="268"/>
      <c r="J88" s="261"/>
      <c r="K88" s="269"/>
      <c r="L88" s="270"/>
      <c r="M88" s="271"/>
      <c r="N88" s="261"/>
      <c r="O88" s="272"/>
      <c r="P88" s="263"/>
    </row>
    <row r="89" spans="1:16" ht="58.5" customHeight="1">
      <c r="A89" s="400"/>
      <c r="B89" s="356"/>
      <c r="C89" s="357" t="s">
        <v>150</v>
      </c>
      <c r="D89" s="359" t="s">
        <v>14</v>
      </c>
      <c r="E89" s="358" t="s">
        <v>244</v>
      </c>
      <c r="F89" s="360"/>
      <c r="G89" s="357" t="s">
        <v>63</v>
      </c>
      <c r="H89" s="361">
        <v>100000000</v>
      </c>
      <c r="I89" s="356"/>
      <c r="J89" s="357" t="s">
        <v>150</v>
      </c>
      <c r="K89" s="359" t="s">
        <v>14</v>
      </c>
      <c r="L89" s="358" t="s">
        <v>244</v>
      </c>
      <c r="M89" s="360"/>
      <c r="N89" s="357" t="s">
        <v>63</v>
      </c>
      <c r="O89" s="361">
        <v>160000000</v>
      </c>
      <c r="P89" s="406"/>
    </row>
    <row r="90" spans="1:16" ht="9.75" customHeight="1">
      <c r="A90" s="148"/>
      <c r="B90" s="260"/>
      <c r="C90" s="261"/>
      <c r="D90" s="269"/>
      <c r="E90" s="270"/>
      <c r="F90" s="271"/>
      <c r="G90" s="261"/>
      <c r="H90" s="272"/>
      <c r="I90" s="260"/>
      <c r="J90" s="261"/>
      <c r="K90" s="269"/>
      <c r="L90" s="270"/>
      <c r="M90" s="271"/>
      <c r="N90" s="261"/>
      <c r="O90" s="272"/>
      <c r="P90" s="263"/>
    </row>
    <row r="91" spans="1:16" ht="56.25" customHeight="1">
      <c r="A91" s="148"/>
      <c r="B91" s="260"/>
      <c r="C91" s="247" t="s">
        <v>243</v>
      </c>
      <c r="D91" s="248" t="s">
        <v>14</v>
      </c>
      <c r="E91" s="247" t="s">
        <v>243</v>
      </c>
      <c r="F91" s="250"/>
      <c r="G91" s="247" t="s">
        <v>46</v>
      </c>
      <c r="H91" s="251">
        <v>100000000</v>
      </c>
      <c r="I91" s="260"/>
      <c r="J91" s="247" t="s">
        <v>243</v>
      </c>
      <c r="K91" s="248" t="s">
        <v>14</v>
      </c>
      <c r="L91" s="247" t="s">
        <v>243</v>
      </c>
      <c r="M91" s="250"/>
      <c r="N91" s="247" t="s">
        <v>46</v>
      </c>
      <c r="O91" s="251">
        <v>150000000</v>
      </c>
      <c r="P91" s="263"/>
    </row>
    <row r="92" spans="1:16" ht="15" customHeight="1">
      <c r="A92" s="148"/>
      <c r="B92" s="268"/>
      <c r="C92" s="261"/>
      <c r="D92" s="269"/>
      <c r="E92" s="270"/>
      <c r="F92" s="271"/>
      <c r="G92" s="261"/>
      <c r="H92" s="272"/>
      <c r="I92" s="268"/>
      <c r="J92" s="261"/>
      <c r="K92" s="269"/>
      <c r="L92" s="270"/>
      <c r="M92" s="271"/>
      <c r="N92" s="261"/>
      <c r="O92" s="272"/>
      <c r="P92" s="263"/>
    </row>
    <row r="93" spans="1:16" ht="43.5" customHeight="1">
      <c r="A93" s="148"/>
      <c r="B93" s="782" t="s">
        <v>112</v>
      </c>
      <c r="C93" s="783"/>
      <c r="D93" s="264"/>
      <c r="E93" s="248"/>
      <c r="F93" s="265"/>
      <c r="G93" s="266"/>
      <c r="H93" s="267">
        <f>SUM(H95:H110)</f>
        <v>1020563517</v>
      </c>
      <c r="I93" s="782" t="s">
        <v>112</v>
      </c>
      <c r="J93" s="783"/>
      <c r="K93" s="264"/>
      <c r="L93" s="248"/>
      <c r="M93" s="265"/>
      <c r="N93" s="266"/>
      <c r="O93" s="267">
        <f>SUM(O95:O110)</f>
        <v>1600000000</v>
      </c>
      <c r="P93" s="263"/>
    </row>
    <row r="94" spans="1:16" ht="12" customHeight="1">
      <c r="A94" s="148"/>
      <c r="B94" s="268"/>
      <c r="C94" s="261"/>
      <c r="D94" s="269"/>
      <c r="E94" s="270"/>
      <c r="F94" s="271"/>
      <c r="G94" s="261"/>
      <c r="H94" s="272"/>
      <c r="I94" s="268"/>
      <c r="J94" s="261"/>
      <c r="K94" s="269"/>
      <c r="L94" s="270"/>
      <c r="M94" s="271"/>
      <c r="N94" s="261"/>
      <c r="O94" s="272"/>
      <c r="P94" s="263"/>
    </row>
    <row r="95" spans="1:16" ht="81.75" customHeight="1">
      <c r="A95" s="148"/>
      <c r="B95" s="268"/>
      <c r="C95" s="247" t="s">
        <v>33</v>
      </c>
      <c r="D95" s="248" t="s">
        <v>14</v>
      </c>
      <c r="E95" s="249" t="s">
        <v>33</v>
      </c>
      <c r="F95" s="250"/>
      <c r="G95" s="247" t="s">
        <v>320</v>
      </c>
      <c r="H95" s="251">
        <v>250000000</v>
      </c>
      <c r="I95" s="268"/>
      <c r="J95" s="247" t="s">
        <v>33</v>
      </c>
      <c r="K95" s="248" t="s">
        <v>14</v>
      </c>
      <c r="L95" s="249" t="s">
        <v>33</v>
      </c>
      <c r="M95" s="250"/>
      <c r="N95" s="247" t="s">
        <v>320</v>
      </c>
      <c r="O95" s="251">
        <v>400000000</v>
      </c>
      <c r="P95" s="263"/>
    </row>
    <row r="96" spans="1:16" ht="11.25" customHeight="1">
      <c r="A96" s="148"/>
      <c r="B96" s="268"/>
      <c r="C96" s="247"/>
      <c r="D96" s="269"/>
      <c r="E96" s="577"/>
      <c r="F96" s="271"/>
      <c r="G96" s="247"/>
      <c r="H96" s="251"/>
      <c r="I96" s="268"/>
      <c r="J96" s="247"/>
      <c r="K96" s="269"/>
      <c r="L96" s="577"/>
      <c r="M96" s="271"/>
      <c r="N96" s="247"/>
      <c r="O96" s="275"/>
      <c r="P96" s="263"/>
    </row>
    <row r="97" spans="1:16" ht="39" customHeight="1">
      <c r="A97" s="148"/>
      <c r="B97" s="268"/>
      <c r="C97" s="247" t="s">
        <v>105</v>
      </c>
      <c r="D97" s="248" t="s">
        <v>14</v>
      </c>
      <c r="E97" s="249" t="s">
        <v>105</v>
      </c>
      <c r="F97" s="250"/>
      <c r="G97" s="247" t="s">
        <v>320</v>
      </c>
      <c r="H97" s="251">
        <v>180000000</v>
      </c>
      <c r="I97" s="268"/>
      <c r="J97" s="247" t="s">
        <v>105</v>
      </c>
      <c r="K97" s="248" t="s">
        <v>14</v>
      </c>
      <c r="L97" s="249" t="s">
        <v>105</v>
      </c>
      <c r="M97" s="250"/>
      <c r="N97" s="247" t="s">
        <v>320</v>
      </c>
      <c r="O97" s="251">
        <v>200000000</v>
      </c>
      <c r="P97" s="263"/>
    </row>
    <row r="98" spans="1:16" ht="9.75" customHeight="1">
      <c r="A98" s="148"/>
      <c r="B98" s="268"/>
      <c r="C98" s="247"/>
      <c r="D98" s="269"/>
      <c r="E98" s="577"/>
      <c r="F98" s="271"/>
      <c r="G98" s="247"/>
      <c r="H98" s="251"/>
      <c r="I98" s="268"/>
      <c r="J98" s="247"/>
      <c r="K98" s="269"/>
      <c r="L98" s="577"/>
      <c r="M98" s="271"/>
      <c r="N98" s="247"/>
      <c r="O98" s="272"/>
      <c r="P98" s="263"/>
    </row>
    <row r="99" spans="1:16" ht="36" customHeight="1">
      <c r="A99" s="148"/>
      <c r="B99" s="268"/>
      <c r="C99" s="247" t="s">
        <v>154</v>
      </c>
      <c r="D99" s="248" t="s">
        <v>14</v>
      </c>
      <c r="E99" s="175" t="s">
        <v>321</v>
      </c>
      <c r="F99" s="250"/>
      <c r="G99" s="247" t="s">
        <v>260</v>
      </c>
      <c r="H99" s="251">
        <v>110563517</v>
      </c>
      <c r="I99" s="268"/>
      <c r="J99" s="247" t="s">
        <v>154</v>
      </c>
      <c r="K99" s="248" t="s">
        <v>14</v>
      </c>
      <c r="L99" s="175" t="s">
        <v>321</v>
      </c>
      <c r="M99" s="250"/>
      <c r="N99" s="247" t="s">
        <v>260</v>
      </c>
      <c r="O99" s="251">
        <v>150000000</v>
      </c>
      <c r="P99" s="263"/>
    </row>
    <row r="100" spans="1:16" ht="12" customHeight="1">
      <c r="A100" s="148"/>
      <c r="B100" s="268"/>
      <c r="C100" s="247"/>
      <c r="D100" s="269"/>
      <c r="E100" s="577"/>
      <c r="F100" s="271"/>
      <c r="G100" s="247"/>
      <c r="H100" s="251"/>
      <c r="I100" s="268"/>
      <c r="J100" s="247"/>
      <c r="K100" s="269"/>
      <c r="L100" s="577"/>
      <c r="M100" s="271"/>
      <c r="N100" s="247"/>
      <c r="O100" s="272"/>
      <c r="P100" s="263"/>
    </row>
    <row r="101" spans="1:16" ht="72.75" customHeight="1">
      <c r="A101" s="147"/>
      <c r="B101" s="260"/>
      <c r="C101" s="247" t="s">
        <v>157</v>
      </c>
      <c r="D101" s="248" t="s">
        <v>14</v>
      </c>
      <c r="E101" s="249" t="s">
        <v>261</v>
      </c>
      <c r="F101" s="250"/>
      <c r="G101" s="247" t="s">
        <v>327</v>
      </c>
      <c r="H101" s="251">
        <v>90000000</v>
      </c>
      <c r="I101" s="260"/>
      <c r="J101" s="247" t="s">
        <v>157</v>
      </c>
      <c r="K101" s="248" t="s">
        <v>14</v>
      </c>
      <c r="L101" s="249" t="s">
        <v>261</v>
      </c>
      <c r="M101" s="250"/>
      <c r="N101" s="247" t="s">
        <v>327</v>
      </c>
      <c r="O101" s="251">
        <v>300000000</v>
      </c>
      <c r="P101" s="263"/>
    </row>
    <row r="102" spans="1:16" ht="12.75" customHeight="1">
      <c r="A102" s="147"/>
      <c r="B102" s="260"/>
      <c r="C102" s="247"/>
      <c r="D102" s="269"/>
      <c r="E102" s="577"/>
      <c r="F102" s="271"/>
      <c r="G102" s="247"/>
      <c r="H102" s="251"/>
      <c r="I102" s="260"/>
      <c r="J102" s="247"/>
      <c r="K102" s="269"/>
      <c r="L102" s="577"/>
      <c r="M102" s="271"/>
      <c r="N102" s="247"/>
      <c r="O102" s="275"/>
      <c r="P102" s="263"/>
    </row>
    <row r="103" spans="1:16" ht="44.25" customHeight="1">
      <c r="A103" s="147"/>
      <c r="B103" s="260"/>
      <c r="C103" s="247" t="s">
        <v>109</v>
      </c>
      <c r="D103" s="248" t="s">
        <v>14</v>
      </c>
      <c r="E103" s="249" t="s">
        <v>109</v>
      </c>
      <c r="F103" s="250"/>
      <c r="G103" s="247" t="s">
        <v>320</v>
      </c>
      <c r="H103" s="251">
        <v>95000000</v>
      </c>
      <c r="I103" s="260"/>
      <c r="J103" s="247" t="s">
        <v>109</v>
      </c>
      <c r="K103" s="248" t="s">
        <v>14</v>
      </c>
      <c r="L103" s="249" t="s">
        <v>109</v>
      </c>
      <c r="M103" s="250"/>
      <c r="N103" s="247" t="s">
        <v>320</v>
      </c>
      <c r="O103" s="251">
        <v>100000000</v>
      </c>
      <c r="P103" s="263"/>
    </row>
    <row r="104" spans="1:16" ht="12" customHeight="1">
      <c r="A104" s="147"/>
      <c r="B104" s="260"/>
      <c r="C104" s="247"/>
      <c r="D104" s="269"/>
      <c r="E104" s="577"/>
      <c r="F104" s="271"/>
      <c r="G104" s="247"/>
      <c r="H104" s="251"/>
      <c r="I104" s="260"/>
      <c r="J104" s="247"/>
      <c r="K104" s="269"/>
      <c r="L104" s="577"/>
      <c r="M104" s="271"/>
      <c r="N104" s="247"/>
      <c r="O104" s="275"/>
      <c r="P104" s="263"/>
    </row>
    <row r="105" spans="1:16" ht="39.75" customHeight="1">
      <c r="A105" s="147"/>
      <c r="B105" s="260"/>
      <c r="C105" s="247" t="s">
        <v>108</v>
      </c>
      <c r="D105" s="248" t="s">
        <v>14</v>
      </c>
      <c r="E105" s="249" t="s">
        <v>319</v>
      </c>
      <c r="F105" s="250"/>
      <c r="G105" s="247" t="s">
        <v>320</v>
      </c>
      <c r="H105" s="251">
        <v>95000000</v>
      </c>
      <c r="I105" s="260"/>
      <c r="J105" s="247" t="s">
        <v>108</v>
      </c>
      <c r="K105" s="248" t="s">
        <v>14</v>
      </c>
      <c r="L105" s="249" t="s">
        <v>319</v>
      </c>
      <c r="M105" s="250"/>
      <c r="N105" s="247" t="s">
        <v>320</v>
      </c>
      <c r="O105" s="251">
        <v>150000000</v>
      </c>
      <c r="P105" s="263"/>
    </row>
    <row r="106" spans="1:16" ht="12" customHeight="1">
      <c r="A106" s="147"/>
      <c r="B106" s="260"/>
      <c r="C106" s="247"/>
      <c r="D106" s="269"/>
      <c r="E106" s="577"/>
      <c r="F106" s="271"/>
      <c r="G106" s="247"/>
      <c r="H106" s="251"/>
      <c r="I106" s="260"/>
      <c r="J106" s="247"/>
      <c r="K106" s="269"/>
      <c r="L106" s="577"/>
      <c r="M106" s="271"/>
      <c r="N106" s="247"/>
      <c r="O106" s="275"/>
      <c r="P106" s="263"/>
    </row>
    <row r="107" spans="1:16" ht="39" customHeight="1">
      <c r="A107" s="147"/>
      <c r="B107" s="260"/>
      <c r="C107" s="247" t="s">
        <v>153</v>
      </c>
      <c r="D107" s="248" t="s">
        <v>14</v>
      </c>
      <c r="E107" s="175" t="s">
        <v>249</v>
      </c>
      <c r="F107" s="250"/>
      <c r="G107" s="175" t="s">
        <v>326</v>
      </c>
      <c r="H107" s="251">
        <v>100000000</v>
      </c>
      <c r="I107" s="260"/>
      <c r="J107" s="247" t="s">
        <v>153</v>
      </c>
      <c r="K107" s="248" t="s">
        <v>14</v>
      </c>
      <c r="L107" s="175" t="s">
        <v>249</v>
      </c>
      <c r="M107" s="250"/>
      <c r="N107" s="175" t="s">
        <v>326</v>
      </c>
      <c r="O107" s="251">
        <v>200000000</v>
      </c>
      <c r="P107" s="263"/>
    </row>
    <row r="108" spans="1:16" ht="10.5" customHeight="1">
      <c r="A108" s="147"/>
      <c r="B108" s="260"/>
      <c r="C108" s="247"/>
      <c r="D108" s="269"/>
      <c r="E108" s="577"/>
      <c r="F108" s="271"/>
      <c r="G108" s="247"/>
      <c r="H108" s="251"/>
      <c r="I108" s="260"/>
      <c r="J108" s="247"/>
      <c r="K108" s="269"/>
      <c r="L108" s="577"/>
      <c r="M108" s="271"/>
      <c r="N108" s="247"/>
      <c r="O108" s="272"/>
      <c r="P108" s="263"/>
    </row>
    <row r="109" spans="1:16" ht="75.75" customHeight="1">
      <c r="A109" s="147"/>
      <c r="B109" s="260"/>
      <c r="C109" s="247" t="s">
        <v>104</v>
      </c>
      <c r="D109" s="248" t="s">
        <v>14</v>
      </c>
      <c r="E109" s="175" t="s">
        <v>245</v>
      </c>
      <c r="F109" s="250"/>
      <c r="G109" s="348" t="s">
        <v>326</v>
      </c>
      <c r="H109" s="251">
        <v>100000000</v>
      </c>
      <c r="I109" s="260"/>
      <c r="J109" s="247" t="s">
        <v>104</v>
      </c>
      <c r="K109" s="248" t="s">
        <v>14</v>
      </c>
      <c r="L109" s="175" t="s">
        <v>245</v>
      </c>
      <c r="M109" s="250"/>
      <c r="N109" s="348" t="s">
        <v>326</v>
      </c>
      <c r="O109" s="251">
        <v>100000000</v>
      </c>
      <c r="P109" s="263"/>
    </row>
    <row r="110" spans="1:16" ht="10.5" customHeight="1">
      <c r="A110" s="147"/>
      <c r="B110" s="260"/>
      <c r="C110" s="261"/>
      <c r="D110" s="269"/>
      <c r="E110" s="270"/>
      <c r="F110" s="271"/>
      <c r="G110" s="274"/>
      <c r="H110" s="272"/>
      <c r="I110" s="260"/>
      <c r="J110" s="261"/>
      <c r="K110" s="269"/>
      <c r="L110" s="270"/>
      <c r="M110" s="271"/>
      <c r="N110" s="274"/>
      <c r="O110" s="272"/>
      <c r="P110" s="263"/>
    </row>
    <row r="111" spans="1:16" ht="44.25" customHeight="1">
      <c r="A111" s="147"/>
      <c r="B111" s="782" t="s">
        <v>158</v>
      </c>
      <c r="C111" s="783"/>
      <c r="D111" s="264"/>
      <c r="E111" s="248"/>
      <c r="F111" s="265"/>
      <c r="G111" s="266"/>
      <c r="H111" s="579" t="str">
        <f>H113</f>
        <v>132.034.729</v>
      </c>
      <c r="I111" s="782" t="s">
        <v>158</v>
      </c>
      <c r="J111" s="783"/>
      <c r="K111" s="264"/>
      <c r="L111" s="248"/>
      <c r="M111" s="265"/>
      <c r="N111" s="266"/>
      <c r="O111" s="267">
        <f>SUM(O113:O114)</f>
        <v>500000000</v>
      </c>
      <c r="P111" s="263"/>
    </row>
    <row r="112" spans="1:16" ht="15" customHeight="1">
      <c r="A112" s="147"/>
      <c r="B112" s="268"/>
      <c r="C112" s="261"/>
      <c r="D112" s="269"/>
      <c r="E112" s="270"/>
      <c r="F112" s="271"/>
      <c r="G112" s="261"/>
      <c r="H112" s="272"/>
      <c r="I112" s="268"/>
      <c r="J112" s="261"/>
      <c r="K112" s="269"/>
      <c r="L112" s="270"/>
      <c r="M112" s="271"/>
      <c r="N112" s="261"/>
      <c r="O112" s="272"/>
      <c r="P112" s="263"/>
    </row>
    <row r="113" spans="1:16" ht="69" customHeight="1">
      <c r="A113" s="147"/>
      <c r="B113" s="268"/>
      <c r="C113" s="247" t="s">
        <v>394</v>
      </c>
      <c r="D113" s="248" t="s">
        <v>14</v>
      </c>
      <c r="E113" s="249" t="s">
        <v>396</v>
      </c>
      <c r="F113" s="250"/>
      <c r="G113" s="247" t="s">
        <v>353</v>
      </c>
      <c r="H113" s="251" t="s">
        <v>395</v>
      </c>
      <c r="I113" s="268"/>
      <c r="J113" s="247" t="s">
        <v>394</v>
      </c>
      <c r="K113" s="248" t="s">
        <v>14</v>
      </c>
      <c r="L113" s="249" t="str">
        <f>E113</f>
        <v>Sosialisasi P4GN, 1 kali peringatan HANI, monev dan laporan jumlah pemakai narkoba di Sumbar</v>
      </c>
      <c r="M113" s="250"/>
      <c r="N113" s="247" t="str">
        <f>G113</f>
        <v>1 kali/100 orang, 19 kab/kota dan 1 laporan</v>
      </c>
      <c r="O113" s="251">
        <v>500000000</v>
      </c>
      <c r="P113" s="263"/>
    </row>
    <row r="114" spans="1:16" ht="15" customHeight="1">
      <c r="A114" s="147"/>
      <c r="B114" s="260"/>
      <c r="C114" s="261"/>
      <c r="D114" s="269"/>
      <c r="E114" s="270"/>
      <c r="F114" s="271"/>
      <c r="G114" s="261"/>
      <c r="H114" s="272"/>
      <c r="I114" s="260"/>
      <c r="J114" s="261"/>
      <c r="K114" s="269"/>
      <c r="L114" s="270"/>
      <c r="M114" s="271"/>
      <c r="N114" s="261"/>
      <c r="O114" s="272"/>
      <c r="P114" s="263"/>
    </row>
    <row r="115" spans="1:16" ht="45" customHeight="1">
      <c r="A115" s="147"/>
      <c r="B115" s="782" t="s">
        <v>121</v>
      </c>
      <c r="C115" s="783"/>
      <c r="D115" s="264"/>
      <c r="E115" s="248"/>
      <c r="F115" s="265"/>
      <c r="G115" s="266"/>
      <c r="H115" s="267">
        <f>H117</f>
        <v>259740450</v>
      </c>
      <c r="I115" s="782" t="s">
        <v>121</v>
      </c>
      <c r="J115" s="783"/>
      <c r="K115" s="264"/>
      <c r="L115" s="248"/>
      <c r="M115" s="265"/>
      <c r="N115" s="266"/>
      <c r="O115" s="267">
        <f>O117</f>
        <v>500000000</v>
      </c>
      <c r="P115" s="263"/>
    </row>
    <row r="116" spans="1:16" ht="9" customHeight="1">
      <c r="A116" s="147"/>
      <c r="B116" s="268"/>
      <c r="C116" s="261"/>
      <c r="D116" s="269"/>
      <c r="E116" s="270"/>
      <c r="F116" s="271"/>
      <c r="G116" s="261"/>
      <c r="H116" s="272"/>
      <c r="I116" s="268"/>
      <c r="J116" s="261"/>
      <c r="K116" s="269"/>
      <c r="L116" s="270"/>
      <c r="M116" s="271"/>
      <c r="N116" s="261"/>
      <c r="O116" s="272"/>
      <c r="P116" s="263"/>
    </row>
    <row r="117" spans="1:16" ht="38.25">
      <c r="A117" s="149"/>
      <c r="B117" s="268"/>
      <c r="C117" s="247" t="s">
        <v>162</v>
      </c>
      <c r="D117" s="248" t="s">
        <v>14</v>
      </c>
      <c r="E117" s="175" t="s">
        <v>274</v>
      </c>
      <c r="F117" s="250"/>
      <c r="G117" s="247" t="s">
        <v>246</v>
      </c>
      <c r="H117" s="251">
        <v>259740450</v>
      </c>
      <c r="I117" s="268"/>
      <c r="J117" s="247" t="s">
        <v>162</v>
      </c>
      <c r="K117" s="248" t="s">
        <v>14</v>
      </c>
      <c r="L117" s="175" t="s">
        <v>274</v>
      </c>
      <c r="M117" s="250"/>
      <c r="N117" s="247" t="s">
        <v>246</v>
      </c>
      <c r="O117" s="251">
        <v>500000000</v>
      </c>
      <c r="P117" s="246"/>
    </row>
    <row r="118" spans="1:16">
      <c r="A118" s="149"/>
      <c r="B118" s="276"/>
      <c r="C118" s="243"/>
      <c r="D118" s="244"/>
      <c r="E118" s="244"/>
      <c r="F118" s="262"/>
      <c r="G118" s="243"/>
      <c r="H118" s="245"/>
      <c r="I118" s="276"/>
      <c r="J118" s="243"/>
      <c r="K118" s="244"/>
      <c r="L118" s="244"/>
      <c r="M118" s="262"/>
      <c r="N118" s="243"/>
      <c r="O118" s="245"/>
      <c r="P118" s="246"/>
    </row>
    <row r="119" spans="1:16" ht="41.25" customHeight="1">
      <c r="A119" s="149"/>
      <c r="B119" s="782" t="s">
        <v>113</v>
      </c>
      <c r="C119" s="783"/>
      <c r="D119" s="264"/>
      <c r="E119" s="248"/>
      <c r="F119" s="265"/>
      <c r="G119" s="266"/>
      <c r="H119" s="267">
        <f>SUM(H121:H135)</f>
        <v>1228355876</v>
      </c>
      <c r="I119" s="782" t="s">
        <v>113</v>
      </c>
      <c r="J119" s="783"/>
      <c r="K119" s="264"/>
      <c r="L119" s="248"/>
      <c r="M119" s="265"/>
      <c r="N119" s="266"/>
      <c r="O119" s="267">
        <f>SUM(O121:O135)</f>
        <v>2050000000</v>
      </c>
      <c r="P119" s="246"/>
    </row>
    <row r="120" spans="1:16">
      <c r="A120" s="149"/>
      <c r="B120" s="268"/>
      <c r="C120" s="261"/>
      <c r="D120" s="269"/>
      <c r="E120" s="270"/>
      <c r="F120" s="271"/>
      <c r="G120" s="261"/>
      <c r="H120" s="272"/>
      <c r="I120" s="268"/>
      <c r="J120" s="261"/>
      <c r="K120" s="269"/>
      <c r="L120" s="270"/>
      <c r="M120" s="271"/>
      <c r="N120" s="261"/>
      <c r="O120" s="272"/>
      <c r="P120" s="246"/>
    </row>
    <row r="121" spans="1:16" ht="38.25">
      <c r="A121" s="151"/>
      <c r="B121" s="268"/>
      <c r="C121" s="247" t="s">
        <v>120</v>
      </c>
      <c r="D121" s="248" t="s">
        <v>14</v>
      </c>
      <c r="E121" s="175" t="s">
        <v>120</v>
      </c>
      <c r="F121" s="250"/>
      <c r="G121" s="247" t="s">
        <v>330</v>
      </c>
      <c r="H121" s="251">
        <v>100000000</v>
      </c>
      <c r="I121" s="268"/>
      <c r="J121" s="247" t="s">
        <v>120</v>
      </c>
      <c r="K121" s="248" t="s">
        <v>14</v>
      </c>
      <c r="L121" s="175" t="s">
        <v>120</v>
      </c>
      <c r="M121" s="250"/>
      <c r="N121" s="247" t="s">
        <v>330</v>
      </c>
      <c r="O121" s="251">
        <v>500000000</v>
      </c>
      <c r="P121" s="246"/>
    </row>
    <row r="122" spans="1:16" ht="9" customHeight="1">
      <c r="A122" s="151"/>
      <c r="B122" s="242"/>
      <c r="C122" s="261"/>
      <c r="D122" s="244"/>
      <c r="E122" s="261"/>
      <c r="F122" s="242"/>
      <c r="G122" s="261"/>
      <c r="H122" s="272"/>
      <c r="I122" s="242"/>
      <c r="J122" s="261"/>
      <c r="K122" s="244"/>
      <c r="L122" s="261"/>
      <c r="M122" s="242"/>
      <c r="N122" s="261"/>
      <c r="O122" s="245"/>
      <c r="P122" s="246"/>
    </row>
    <row r="123" spans="1:16" ht="55.5" customHeight="1">
      <c r="A123" s="151"/>
      <c r="B123" s="242"/>
      <c r="C123" s="247" t="s">
        <v>116</v>
      </c>
      <c r="D123" s="248" t="s">
        <v>14</v>
      </c>
      <c r="E123" s="175" t="s">
        <v>266</v>
      </c>
      <c r="F123" s="250"/>
      <c r="G123" s="247" t="s">
        <v>322</v>
      </c>
      <c r="H123" s="251">
        <v>80000000</v>
      </c>
      <c r="I123" s="242"/>
      <c r="J123" s="247" t="s">
        <v>116</v>
      </c>
      <c r="K123" s="248" t="s">
        <v>14</v>
      </c>
      <c r="L123" s="175" t="s">
        <v>266</v>
      </c>
      <c r="M123" s="250"/>
      <c r="N123" s="247" t="s">
        <v>322</v>
      </c>
      <c r="O123" s="251">
        <v>150000000</v>
      </c>
      <c r="P123" s="246"/>
    </row>
    <row r="124" spans="1:16" ht="8.25" customHeight="1">
      <c r="A124" s="151"/>
      <c r="B124" s="242"/>
      <c r="C124" s="261"/>
      <c r="D124" s="244"/>
      <c r="E124" s="261"/>
      <c r="F124" s="242"/>
      <c r="G124" s="261"/>
      <c r="H124" s="272"/>
      <c r="I124" s="242"/>
      <c r="J124" s="261"/>
      <c r="K124" s="244"/>
      <c r="L124" s="261"/>
      <c r="M124" s="242"/>
      <c r="N124" s="261"/>
      <c r="O124" s="245"/>
      <c r="P124" s="246"/>
    </row>
    <row r="125" spans="1:16" ht="51">
      <c r="A125" s="151"/>
      <c r="B125" s="242"/>
      <c r="C125" s="247" t="s">
        <v>27</v>
      </c>
      <c r="D125" s="248" t="s">
        <v>14</v>
      </c>
      <c r="E125" s="350" t="s">
        <v>323</v>
      </c>
      <c r="F125" s="250"/>
      <c r="G125" s="351" t="s">
        <v>326</v>
      </c>
      <c r="H125" s="251">
        <v>160000000</v>
      </c>
      <c r="I125" s="242"/>
      <c r="J125" s="247" t="s">
        <v>27</v>
      </c>
      <c r="K125" s="248" t="s">
        <v>14</v>
      </c>
      <c r="L125" s="350" t="s">
        <v>323</v>
      </c>
      <c r="M125" s="250"/>
      <c r="N125" s="351" t="s">
        <v>326</v>
      </c>
      <c r="O125" s="251">
        <v>150000000</v>
      </c>
      <c r="P125" s="246"/>
    </row>
    <row r="126" spans="1:16" ht="7.5" customHeight="1" thickBot="1">
      <c r="A126" s="241"/>
      <c r="B126" s="253"/>
      <c r="C126" s="651"/>
      <c r="D126" s="674"/>
      <c r="E126" s="651"/>
      <c r="F126" s="253"/>
      <c r="G126" s="651"/>
      <c r="H126" s="655"/>
      <c r="I126" s="253"/>
      <c r="J126" s="651"/>
      <c r="K126" s="674"/>
      <c r="L126" s="651"/>
      <c r="M126" s="253"/>
      <c r="N126" s="651"/>
      <c r="O126" s="675"/>
      <c r="P126" s="259"/>
    </row>
    <row r="127" spans="1:16" ht="77.25" thickTop="1">
      <c r="A127" s="676"/>
      <c r="B127" s="677"/>
      <c r="C127" s="656" t="s">
        <v>119</v>
      </c>
      <c r="D127" s="657" t="s">
        <v>14</v>
      </c>
      <c r="E127" s="658" t="s">
        <v>324</v>
      </c>
      <c r="F127" s="659"/>
      <c r="G127" s="656" t="s">
        <v>325</v>
      </c>
      <c r="H127" s="673">
        <v>204155876</v>
      </c>
      <c r="I127" s="677"/>
      <c r="J127" s="656" t="s">
        <v>119</v>
      </c>
      <c r="K127" s="657" t="s">
        <v>14</v>
      </c>
      <c r="L127" s="658" t="s">
        <v>324</v>
      </c>
      <c r="M127" s="659"/>
      <c r="N127" s="656" t="s">
        <v>325</v>
      </c>
      <c r="O127" s="673">
        <v>300000000</v>
      </c>
      <c r="P127" s="678"/>
    </row>
    <row r="128" spans="1:16" ht="9" customHeight="1">
      <c r="A128" s="151"/>
      <c r="B128" s="242"/>
      <c r="C128" s="261"/>
      <c r="D128" s="244"/>
      <c r="E128" s="261"/>
      <c r="F128" s="262"/>
      <c r="G128" s="261"/>
      <c r="H128" s="272"/>
      <c r="I128" s="242"/>
      <c r="J128" s="261"/>
      <c r="K128" s="244"/>
      <c r="L128" s="261"/>
      <c r="M128" s="262"/>
      <c r="N128" s="261"/>
      <c r="O128" s="245"/>
      <c r="P128" s="246"/>
    </row>
    <row r="129" spans="1:16" ht="51">
      <c r="A129" s="151"/>
      <c r="B129" s="242"/>
      <c r="C129" s="247" t="s">
        <v>164</v>
      </c>
      <c r="D129" s="248" t="s">
        <v>14</v>
      </c>
      <c r="E129" s="175" t="s">
        <v>331</v>
      </c>
      <c r="F129" s="250"/>
      <c r="G129" s="348" t="s">
        <v>276</v>
      </c>
      <c r="H129" s="251">
        <v>49200000</v>
      </c>
      <c r="I129" s="242"/>
      <c r="J129" s="247" t="s">
        <v>164</v>
      </c>
      <c r="K129" s="248" t="s">
        <v>14</v>
      </c>
      <c r="L129" s="175" t="s">
        <v>331</v>
      </c>
      <c r="M129" s="250"/>
      <c r="N129" s="348" t="s">
        <v>276</v>
      </c>
      <c r="O129" s="251">
        <v>100000000</v>
      </c>
      <c r="P129" s="246"/>
    </row>
    <row r="130" spans="1:16" ht="9" customHeight="1">
      <c r="A130" s="151"/>
      <c r="B130" s="242"/>
      <c r="C130" s="261"/>
      <c r="D130" s="244"/>
      <c r="E130" s="261"/>
      <c r="F130" s="242"/>
      <c r="G130" s="261"/>
      <c r="H130" s="272"/>
      <c r="I130" s="242"/>
      <c r="J130" s="261"/>
      <c r="K130" s="244"/>
      <c r="L130" s="261"/>
      <c r="M130" s="242"/>
      <c r="N130" s="261"/>
      <c r="O130" s="245"/>
      <c r="P130" s="246"/>
    </row>
    <row r="131" spans="1:16" ht="38.25">
      <c r="A131" s="151"/>
      <c r="B131" s="242"/>
      <c r="C131" s="247" t="s">
        <v>165</v>
      </c>
      <c r="D131" s="248" t="s">
        <v>14</v>
      </c>
      <c r="E131" s="249" t="s">
        <v>332</v>
      </c>
      <c r="F131" s="250"/>
      <c r="G131" s="247" t="s">
        <v>333</v>
      </c>
      <c r="H131" s="251">
        <v>80000000</v>
      </c>
      <c r="I131" s="242"/>
      <c r="J131" s="247" t="s">
        <v>165</v>
      </c>
      <c r="K131" s="248" t="s">
        <v>14</v>
      </c>
      <c r="L131" s="249" t="s">
        <v>332</v>
      </c>
      <c r="M131" s="250"/>
      <c r="N131" s="247" t="s">
        <v>333</v>
      </c>
      <c r="O131" s="251">
        <v>150000000</v>
      </c>
      <c r="P131" s="246"/>
    </row>
    <row r="132" spans="1:16" ht="9.75" customHeight="1">
      <c r="A132" s="151"/>
      <c r="B132" s="242"/>
      <c r="C132" s="261"/>
      <c r="D132" s="244"/>
      <c r="E132" s="261"/>
      <c r="F132" s="252"/>
      <c r="G132" s="261"/>
      <c r="H132" s="272"/>
      <c r="I132" s="242"/>
      <c r="J132" s="261"/>
      <c r="K132" s="244"/>
      <c r="L132" s="261"/>
      <c r="M132" s="252"/>
      <c r="N132" s="261"/>
      <c r="O132" s="245"/>
      <c r="P132" s="246"/>
    </row>
    <row r="133" spans="1:16" ht="78.75" customHeight="1">
      <c r="A133" s="151"/>
      <c r="B133" s="242"/>
      <c r="C133" s="247" t="s">
        <v>166</v>
      </c>
      <c r="D133" s="248" t="s">
        <v>14</v>
      </c>
      <c r="E133" s="354" t="s">
        <v>255</v>
      </c>
      <c r="F133" s="250"/>
      <c r="G133" s="348" t="s">
        <v>334</v>
      </c>
      <c r="H133" s="251">
        <v>300000000</v>
      </c>
      <c r="I133" s="242"/>
      <c r="J133" s="247" t="s">
        <v>166</v>
      </c>
      <c r="K133" s="248" t="s">
        <v>14</v>
      </c>
      <c r="L133" s="354" t="s">
        <v>255</v>
      </c>
      <c r="M133" s="250"/>
      <c r="N133" s="348" t="s">
        <v>334</v>
      </c>
      <c r="O133" s="251">
        <v>200000000</v>
      </c>
      <c r="P133" s="246"/>
    </row>
    <row r="134" spans="1:16" ht="6.75" customHeight="1">
      <c r="A134" s="151"/>
      <c r="B134" s="242"/>
      <c r="C134" s="261"/>
      <c r="D134" s="244"/>
      <c r="E134" s="261"/>
      <c r="F134" s="327"/>
      <c r="G134" s="261"/>
      <c r="H134" s="272"/>
      <c r="I134" s="242"/>
      <c r="J134" s="261"/>
      <c r="K134" s="244"/>
      <c r="L134" s="261"/>
      <c r="M134" s="327"/>
      <c r="N134" s="261"/>
      <c r="O134" s="245"/>
      <c r="P134" s="246"/>
    </row>
    <row r="135" spans="1:16" ht="41.25" customHeight="1" thickBot="1">
      <c r="A135" s="241"/>
      <c r="B135" s="253"/>
      <c r="C135" s="247" t="s">
        <v>191</v>
      </c>
      <c r="D135" s="255" t="s">
        <v>14</v>
      </c>
      <c r="E135" s="175" t="s">
        <v>273</v>
      </c>
      <c r="F135" s="257"/>
      <c r="G135" s="348" t="s">
        <v>259</v>
      </c>
      <c r="H135" s="251">
        <v>255000000</v>
      </c>
      <c r="I135" s="253"/>
      <c r="J135" s="247" t="s">
        <v>191</v>
      </c>
      <c r="K135" s="255" t="s">
        <v>14</v>
      </c>
      <c r="L135" s="175" t="s">
        <v>273</v>
      </c>
      <c r="M135" s="257"/>
      <c r="N135" s="348" t="s">
        <v>259</v>
      </c>
      <c r="O135" s="258">
        <v>500000000</v>
      </c>
      <c r="P135" s="259"/>
    </row>
    <row r="136" spans="1:16" ht="16.5" thickTop="1" thickBot="1">
      <c r="A136" s="601"/>
      <c r="B136" s="602"/>
      <c r="C136" s="603"/>
      <c r="D136" s="604"/>
      <c r="E136" s="604"/>
      <c r="F136" s="602"/>
      <c r="G136" s="603"/>
      <c r="H136" s="605">
        <v>5921000001</v>
      </c>
      <c r="I136" s="602"/>
      <c r="J136" s="606"/>
      <c r="K136" s="607"/>
      <c r="L136" s="607"/>
      <c r="M136" s="608"/>
      <c r="N136" s="606"/>
      <c r="O136" s="605">
        <f>O119+O115+O111+O93+O72+O60+O56+O34+O10+O52</f>
        <v>20550000000</v>
      </c>
      <c r="P136" s="609"/>
    </row>
    <row r="137" spans="1:16" ht="15.75" thickTop="1">
      <c r="H137" s="153"/>
      <c r="J137" s="114"/>
      <c r="K137" s="114"/>
      <c r="L137" s="114"/>
      <c r="M137" s="114"/>
      <c r="N137" s="114"/>
      <c r="O137" s="152"/>
    </row>
    <row r="138" spans="1:16">
      <c r="L138" s="780"/>
      <c r="M138" s="780"/>
      <c r="N138" s="780"/>
    </row>
    <row r="139" spans="1:16">
      <c r="L139" s="780"/>
      <c r="M139" s="780"/>
      <c r="N139" s="780"/>
    </row>
    <row r="140" spans="1:16">
      <c r="L140" s="780"/>
      <c r="M140" s="780"/>
      <c r="N140" s="780"/>
    </row>
    <row r="141" spans="1:16">
      <c r="F141"/>
      <c r="L141" s="126"/>
      <c r="M141" s="126"/>
      <c r="N141" s="126"/>
    </row>
    <row r="142" spans="1:16">
      <c r="F142"/>
      <c r="L142" s="780"/>
      <c r="M142" s="780"/>
      <c r="N142" s="780"/>
    </row>
    <row r="143" spans="1:16">
      <c r="F143"/>
      <c r="L143" s="780"/>
      <c r="M143" s="780"/>
      <c r="N143" s="780"/>
    </row>
    <row r="144" spans="1:16">
      <c r="F144"/>
      <c r="L144" s="781"/>
      <c r="M144" s="781"/>
      <c r="N144" s="781"/>
    </row>
    <row r="145" spans="1:16">
      <c r="A145" s="3"/>
      <c r="B145" s="3"/>
      <c r="C145" s="3"/>
      <c r="D145" s="3"/>
      <c r="E145" s="3"/>
      <c r="G145" s="3"/>
      <c r="H145" s="3"/>
      <c r="I145" s="3"/>
      <c r="J145" s="3"/>
      <c r="K145" s="3"/>
      <c r="L145" s="779"/>
      <c r="M145" s="779"/>
      <c r="N145" s="779"/>
      <c r="O145" s="3"/>
      <c r="P145" s="3"/>
    </row>
    <row r="146" spans="1:16">
      <c r="A146" s="3"/>
      <c r="B146" s="3"/>
      <c r="C146" s="3"/>
      <c r="D146" s="3"/>
      <c r="E146" s="3"/>
      <c r="G146" s="3"/>
      <c r="H146" s="3"/>
      <c r="I146" s="3"/>
      <c r="J146" s="3"/>
      <c r="K146" s="3"/>
      <c r="L146" s="3"/>
      <c r="N146" s="3"/>
      <c r="O146" s="3"/>
      <c r="P146" s="3"/>
    </row>
  </sheetData>
  <mergeCells count="41">
    <mergeCell ref="B111:C111"/>
    <mergeCell ref="I111:J111"/>
    <mergeCell ref="B115:C115"/>
    <mergeCell ref="I115:J115"/>
    <mergeCell ref="B119:C119"/>
    <mergeCell ref="I119:J119"/>
    <mergeCell ref="B60:C60"/>
    <mergeCell ref="I60:J60"/>
    <mergeCell ref="B72:C72"/>
    <mergeCell ref="I72:J72"/>
    <mergeCell ref="B93:C93"/>
    <mergeCell ref="I93:J93"/>
    <mergeCell ref="B34:C34"/>
    <mergeCell ref="I34:J34"/>
    <mergeCell ref="B52:C52"/>
    <mergeCell ref="I52:J52"/>
    <mergeCell ref="B56:C56"/>
    <mergeCell ref="I56:J56"/>
    <mergeCell ref="L145:N145"/>
    <mergeCell ref="L138:N138"/>
    <mergeCell ref="L139:N139"/>
    <mergeCell ref="L140:N140"/>
    <mergeCell ref="L142:N142"/>
    <mergeCell ref="L143:N143"/>
    <mergeCell ref="L144:N144"/>
    <mergeCell ref="B8:C8"/>
    <mergeCell ref="F8:G8"/>
    <mergeCell ref="I8:J8"/>
    <mergeCell ref="M8:N8"/>
    <mergeCell ref="A1:P1"/>
    <mergeCell ref="A2:P2"/>
    <mergeCell ref="A3:P3"/>
    <mergeCell ref="A5:N5"/>
    <mergeCell ref="A6:A7"/>
    <mergeCell ref="B6:H6"/>
    <mergeCell ref="I6:O6"/>
    <mergeCell ref="P6:P7"/>
    <mergeCell ref="B7:C7"/>
    <mergeCell ref="F7:G7"/>
    <mergeCell ref="I7:J7"/>
    <mergeCell ref="M7:N7"/>
  </mergeCells>
  <pageMargins left="0.78740157480314998" right="0.39370078740157499" top="0.74803149606299202" bottom="0.74803149606299202" header="0.31496062992126" footer="0.31496062992126"/>
  <pageSetup paperSize="9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I32"/>
  <sheetViews>
    <sheetView workbookViewId="0">
      <selection activeCell="E19" sqref="E19"/>
    </sheetView>
  </sheetViews>
  <sheetFormatPr defaultRowHeight="15"/>
  <cols>
    <col min="1" max="1" width="5.28515625" customWidth="1"/>
    <col min="2" max="2" width="1.28515625" customWidth="1"/>
    <col min="3" max="3" width="37.7109375" customWidth="1"/>
    <col min="4" max="4" width="17.85546875" customWidth="1"/>
    <col min="5" max="5" width="26.5703125" customWidth="1"/>
    <col min="6" max="6" width="1.85546875" style="3" customWidth="1"/>
    <col min="7" max="7" width="26.28515625" customWidth="1"/>
    <col min="8" max="8" width="21.28515625" customWidth="1"/>
  </cols>
  <sheetData>
    <row r="2" spans="1:9" ht="15.75">
      <c r="A2" s="785" t="s">
        <v>170</v>
      </c>
      <c r="B2" s="785"/>
      <c r="C2" s="785"/>
      <c r="D2" s="785"/>
      <c r="E2" s="785"/>
      <c r="F2" s="785"/>
      <c r="G2" s="785"/>
      <c r="H2" s="785"/>
      <c r="I2" s="785"/>
    </row>
    <row r="3" spans="1:9" ht="15.75">
      <c r="A3" s="785" t="s">
        <v>392</v>
      </c>
      <c r="B3" s="785"/>
      <c r="C3" s="785"/>
      <c r="D3" s="785"/>
      <c r="E3" s="785"/>
      <c r="F3" s="785"/>
      <c r="G3" s="785"/>
      <c r="H3" s="785"/>
      <c r="I3" s="785"/>
    </row>
    <row r="4" spans="1:9" ht="15.75">
      <c r="A4" s="785" t="s">
        <v>3</v>
      </c>
      <c r="B4" s="785"/>
      <c r="C4" s="785"/>
      <c r="D4" s="785"/>
      <c r="E4" s="785"/>
      <c r="F4" s="785"/>
      <c r="G4" s="785"/>
      <c r="H4" s="785"/>
      <c r="I4" s="785"/>
    </row>
    <row r="5" spans="1:9" ht="15.75">
      <c r="A5" s="5"/>
      <c r="B5" s="5"/>
      <c r="C5" s="5"/>
      <c r="D5" s="5"/>
      <c r="E5" s="5"/>
      <c r="F5" s="6"/>
      <c r="G5" s="5"/>
      <c r="H5" s="5"/>
    </row>
    <row r="6" spans="1:9" ht="15.75">
      <c r="A6" s="784" t="s">
        <v>4</v>
      </c>
      <c r="B6" s="784"/>
      <c r="C6" s="784"/>
      <c r="D6" s="784"/>
      <c r="E6" s="784"/>
      <c r="F6" s="784"/>
      <c r="G6" s="784"/>
      <c r="H6" s="784"/>
    </row>
    <row r="7" spans="1:9" ht="16.5" thickBot="1">
      <c r="A7" s="1"/>
      <c r="B7" s="1"/>
      <c r="C7" s="1"/>
      <c r="D7" s="1"/>
      <c r="E7" s="1"/>
      <c r="F7" s="7"/>
      <c r="G7" s="1"/>
      <c r="H7" s="1"/>
    </row>
    <row r="8" spans="1:9" ht="31.5" customHeight="1" thickBot="1">
      <c r="A8" s="610" t="s">
        <v>15</v>
      </c>
      <c r="B8" s="786" t="s">
        <v>16</v>
      </c>
      <c r="C8" s="787"/>
      <c r="D8" s="611" t="s">
        <v>17</v>
      </c>
      <c r="E8" s="611" t="s">
        <v>18</v>
      </c>
      <c r="F8" s="788" t="s">
        <v>25</v>
      </c>
      <c r="G8" s="788"/>
      <c r="H8" s="611" t="s">
        <v>26</v>
      </c>
    </row>
    <row r="9" spans="1:9" ht="16.5" thickBot="1">
      <c r="A9" s="612">
        <v>1</v>
      </c>
      <c r="B9" s="789">
        <v>2</v>
      </c>
      <c r="C9" s="789"/>
      <c r="D9" s="612">
        <v>3</v>
      </c>
      <c r="E9" s="612">
        <v>4</v>
      </c>
      <c r="F9" s="613"/>
      <c r="G9" s="614">
        <v>5</v>
      </c>
      <c r="H9" s="612">
        <v>6</v>
      </c>
    </row>
    <row r="10" spans="1:9">
      <c r="A10" s="32"/>
      <c r="B10" s="8"/>
      <c r="C10" s="9"/>
      <c r="D10" s="10"/>
      <c r="E10" s="11"/>
      <c r="F10" s="12"/>
      <c r="G10" s="9"/>
      <c r="H10" s="4"/>
    </row>
    <row r="11" spans="1:9" ht="15" customHeight="1">
      <c r="A11" s="36" t="s">
        <v>22</v>
      </c>
      <c r="B11" s="31"/>
      <c r="C11" s="37" t="s">
        <v>31</v>
      </c>
      <c r="D11" s="39" t="s">
        <v>22</v>
      </c>
      <c r="E11" s="40" t="s">
        <v>22</v>
      </c>
      <c r="F11" s="40" t="s">
        <v>22</v>
      </c>
      <c r="G11" s="41" t="s">
        <v>22</v>
      </c>
      <c r="H11" s="42" t="s">
        <v>22</v>
      </c>
    </row>
    <row r="12" spans="1:9" ht="15" customHeight="1">
      <c r="A12" s="33"/>
      <c r="B12" s="15"/>
      <c r="C12" s="16" t="s">
        <v>32</v>
      </c>
      <c r="D12" s="17"/>
      <c r="E12" s="13"/>
      <c r="F12" s="13"/>
      <c r="G12" s="18"/>
      <c r="H12" s="14"/>
    </row>
    <row r="13" spans="1:9" ht="15.75">
      <c r="A13" s="34"/>
      <c r="B13" s="19"/>
      <c r="C13" s="38" t="s">
        <v>397</v>
      </c>
      <c r="D13" s="21"/>
      <c r="E13" s="22"/>
      <c r="F13" s="23"/>
      <c r="G13" s="20"/>
      <c r="H13" s="24"/>
    </row>
    <row r="14" spans="1:9" ht="15.75">
      <c r="A14" s="34"/>
      <c r="B14" s="19"/>
      <c r="C14" s="20"/>
      <c r="D14" s="21"/>
      <c r="E14" s="22"/>
      <c r="F14" s="22"/>
      <c r="G14" s="20"/>
      <c r="H14" s="14"/>
    </row>
    <row r="15" spans="1:9" ht="15.75">
      <c r="A15" s="34"/>
      <c r="B15" s="19"/>
      <c r="C15" s="20"/>
      <c r="D15" s="21"/>
      <c r="E15" s="22"/>
      <c r="F15" s="22"/>
      <c r="G15" s="20"/>
      <c r="H15" s="14"/>
    </row>
    <row r="16" spans="1:9" ht="15.75">
      <c r="A16" s="34"/>
      <c r="B16" s="19"/>
      <c r="C16" s="20"/>
      <c r="D16" s="21"/>
      <c r="E16" s="22"/>
      <c r="F16" s="22"/>
      <c r="G16" s="20"/>
      <c r="H16" s="14"/>
    </row>
    <row r="17" spans="1:8" ht="15.75">
      <c r="A17" s="34"/>
      <c r="B17" s="19"/>
      <c r="C17" s="20"/>
      <c r="D17" s="21"/>
      <c r="E17" s="22"/>
      <c r="F17" s="22"/>
      <c r="G17" s="20"/>
      <c r="H17" s="14"/>
    </row>
    <row r="18" spans="1:8" s="3" customFormat="1" ht="15.75">
      <c r="A18" s="34"/>
      <c r="B18" s="19"/>
      <c r="C18" s="20"/>
      <c r="D18" s="21"/>
      <c r="E18" s="22"/>
      <c r="F18" s="23"/>
      <c r="G18" s="20"/>
      <c r="H18" s="24"/>
    </row>
    <row r="19" spans="1:8" ht="15.75">
      <c r="A19" s="34"/>
      <c r="B19" s="19"/>
      <c r="C19" s="20"/>
      <c r="D19" s="21"/>
      <c r="E19" s="22"/>
      <c r="F19" s="22"/>
      <c r="G19" s="20"/>
      <c r="H19" s="14"/>
    </row>
    <row r="20" spans="1:8" ht="15.75">
      <c r="A20" s="34"/>
      <c r="B20" s="19"/>
      <c r="C20" s="20"/>
      <c r="D20" s="21"/>
      <c r="E20" s="22"/>
      <c r="F20" s="22"/>
      <c r="G20" s="20"/>
      <c r="H20" s="14"/>
    </row>
    <row r="21" spans="1:8" ht="15.75">
      <c r="A21" s="34"/>
      <c r="B21" s="19"/>
      <c r="C21" s="20"/>
      <c r="D21" s="21"/>
      <c r="E21" s="22"/>
      <c r="F21" s="22"/>
      <c r="G21" s="20"/>
      <c r="H21" s="25"/>
    </row>
    <row r="22" spans="1:8" ht="16.5" thickBot="1">
      <c r="A22" s="35"/>
      <c r="B22" s="26"/>
      <c r="C22" s="27"/>
      <c r="D22" s="26"/>
      <c r="E22" s="28"/>
      <c r="F22" s="28"/>
      <c r="G22" s="29"/>
      <c r="H22" s="30"/>
    </row>
    <row r="23" spans="1:8" ht="15.75" thickTop="1"/>
    <row r="24" spans="1:8">
      <c r="E24" s="781"/>
      <c r="F24" s="781"/>
      <c r="G24" s="781"/>
      <c r="H24" s="781"/>
    </row>
    <row r="25" spans="1:8">
      <c r="E25" s="780"/>
      <c r="F25" s="780"/>
      <c r="G25" s="780"/>
      <c r="H25" s="780"/>
    </row>
    <row r="26" spans="1:8">
      <c r="E26" s="780"/>
      <c r="F26" s="780"/>
      <c r="G26" s="780"/>
      <c r="H26" s="780"/>
    </row>
    <row r="27" spans="1:8">
      <c r="E27" s="780"/>
      <c r="F27" s="780"/>
      <c r="G27" s="780"/>
      <c r="H27" s="780"/>
    </row>
    <row r="28" spans="1:8">
      <c r="E28" s="780"/>
      <c r="F28" s="780"/>
      <c r="G28" s="780"/>
    </row>
    <row r="29" spans="1:8">
      <c r="E29" s="106"/>
      <c r="F29" s="106"/>
      <c r="G29" s="106"/>
    </row>
    <row r="30" spans="1:8">
      <c r="E30" s="780"/>
      <c r="F30" s="780"/>
      <c r="G30" s="780"/>
    </row>
    <row r="31" spans="1:8">
      <c r="E31" s="780"/>
      <c r="F31" s="780"/>
      <c r="G31" s="780"/>
      <c r="H31" s="780"/>
    </row>
    <row r="32" spans="1:8">
      <c r="E32" s="781"/>
      <c r="F32" s="781"/>
      <c r="G32" s="781"/>
      <c r="H32" s="781"/>
    </row>
  </sheetData>
  <mergeCells count="15">
    <mergeCell ref="E32:H32"/>
    <mergeCell ref="B8:C8"/>
    <mergeCell ref="F8:G8"/>
    <mergeCell ref="B9:C9"/>
    <mergeCell ref="E30:G30"/>
    <mergeCell ref="E28:G28"/>
    <mergeCell ref="E25:H25"/>
    <mergeCell ref="E24:H24"/>
    <mergeCell ref="E26:H26"/>
    <mergeCell ref="E27:H27"/>
    <mergeCell ref="A6:H6"/>
    <mergeCell ref="A2:I2"/>
    <mergeCell ref="A3:I3"/>
    <mergeCell ref="A4:I4"/>
    <mergeCell ref="E31:H31"/>
  </mergeCells>
  <pageMargins left="1.03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48"/>
  <sheetViews>
    <sheetView topLeftCell="A132" workbookViewId="0">
      <selection activeCell="O144" sqref="O144"/>
    </sheetView>
  </sheetViews>
  <sheetFormatPr defaultRowHeight="1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4.2851562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14.28515625" bestFit="1" customWidth="1"/>
  </cols>
  <sheetData>
    <row r="1" spans="1:22">
      <c r="A1" s="770" t="s">
        <v>171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  <c r="Q1" s="770"/>
      <c r="R1" s="770"/>
      <c r="S1" s="770"/>
    </row>
    <row r="2" spans="1:22">
      <c r="A2" s="770" t="s">
        <v>382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</row>
    <row r="3" spans="1:22">
      <c r="A3" s="770" t="s">
        <v>383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  <c r="Q3" s="770"/>
      <c r="R3" s="770"/>
      <c r="S3" s="770"/>
    </row>
    <row r="4" spans="1:22">
      <c r="A4" s="770" t="s">
        <v>3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</row>
    <row r="5" spans="1:22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25"/>
      <c r="M5" s="144"/>
      <c r="N5" s="144"/>
      <c r="O5" s="144"/>
      <c r="P5" s="144"/>
      <c r="Q5" s="125"/>
      <c r="R5" s="144"/>
      <c r="S5" s="108"/>
    </row>
    <row r="6" spans="1:22">
      <c r="A6" s="771" t="s">
        <v>4</v>
      </c>
      <c r="B6" s="771"/>
      <c r="C6" s="771"/>
      <c r="D6" s="771"/>
      <c r="E6" s="771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108"/>
    </row>
    <row r="7" spans="1:22" ht="15.75" thickBot="1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5"/>
      <c r="N7" s="145"/>
      <c r="O7" s="145"/>
      <c r="P7" s="145"/>
      <c r="Q7" s="146"/>
      <c r="R7" s="145"/>
      <c r="S7" s="108"/>
    </row>
    <row r="8" spans="1:22" ht="39" customHeight="1" thickBot="1">
      <c r="A8" s="790" t="s">
        <v>0</v>
      </c>
      <c r="B8" s="791"/>
      <c r="C8" s="791"/>
      <c r="D8" s="791"/>
      <c r="E8" s="791"/>
      <c r="F8" s="791"/>
      <c r="G8" s="794"/>
      <c r="H8" s="790" t="s">
        <v>55</v>
      </c>
      <c r="I8" s="791"/>
      <c r="J8" s="790" t="s">
        <v>174</v>
      </c>
      <c r="K8" s="777" t="s">
        <v>384</v>
      </c>
      <c r="L8" s="797"/>
      <c r="M8" s="797"/>
      <c r="N8" s="797"/>
      <c r="O8" s="778"/>
      <c r="P8" s="774" t="s">
        <v>21</v>
      </c>
      <c r="Q8" s="777" t="s">
        <v>385</v>
      </c>
      <c r="R8" s="797"/>
      <c r="S8" s="778"/>
      <c r="T8" s="1"/>
      <c r="U8" s="1"/>
      <c r="V8" s="1"/>
    </row>
    <row r="9" spans="1:22" ht="46.5" customHeight="1" thickBot="1">
      <c r="A9" s="792"/>
      <c r="B9" s="793"/>
      <c r="C9" s="793"/>
      <c r="D9" s="793"/>
      <c r="E9" s="793"/>
      <c r="F9" s="793"/>
      <c r="G9" s="795"/>
      <c r="H9" s="792"/>
      <c r="I9" s="793"/>
      <c r="J9" s="792"/>
      <c r="K9" s="617" t="s">
        <v>17</v>
      </c>
      <c r="L9" s="775" t="s">
        <v>176</v>
      </c>
      <c r="M9" s="775"/>
      <c r="N9" s="618" t="s">
        <v>177</v>
      </c>
      <c r="O9" s="618" t="s">
        <v>23</v>
      </c>
      <c r="P9" s="775"/>
      <c r="Q9" s="777" t="s">
        <v>176</v>
      </c>
      <c r="R9" s="778"/>
      <c r="S9" s="598" t="s">
        <v>178</v>
      </c>
    </row>
    <row r="10" spans="1:22" ht="15.75" thickBot="1">
      <c r="A10" s="768">
        <v>1</v>
      </c>
      <c r="B10" s="796"/>
      <c r="C10" s="796"/>
      <c r="D10" s="796"/>
      <c r="E10" s="796"/>
      <c r="F10" s="796"/>
      <c r="G10" s="769"/>
      <c r="H10" s="767">
        <v>2</v>
      </c>
      <c r="I10" s="767"/>
      <c r="J10" s="599">
        <v>3</v>
      </c>
      <c r="K10" s="619">
        <v>4</v>
      </c>
      <c r="L10" s="768">
        <v>5</v>
      </c>
      <c r="M10" s="769"/>
      <c r="N10" s="599">
        <v>6</v>
      </c>
      <c r="O10" s="599">
        <v>7</v>
      </c>
      <c r="P10" s="599">
        <v>8</v>
      </c>
      <c r="Q10" s="768">
        <v>9</v>
      </c>
      <c r="R10" s="769"/>
      <c r="S10" s="620" t="s">
        <v>407</v>
      </c>
    </row>
    <row r="11" spans="1:22">
      <c r="A11" s="315"/>
      <c r="B11" s="316"/>
      <c r="C11" s="316"/>
      <c r="D11" s="316"/>
      <c r="E11" s="316"/>
      <c r="F11" s="316"/>
      <c r="G11" s="317"/>
      <c r="H11" s="287"/>
      <c r="I11" s="288"/>
      <c r="J11" s="287"/>
      <c r="K11" s="287"/>
      <c r="L11" s="287"/>
      <c r="M11" s="288"/>
      <c r="N11" s="290"/>
      <c r="O11" s="305"/>
      <c r="P11" s="291"/>
      <c r="Q11" s="287"/>
      <c r="R11" s="288"/>
      <c r="S11" s="288"/>
    </row>
    <row r="12" spans="1:22" ht="15" customHeight="1">
      <c r="A12" s="318"/>
      <c r="B12" s="319"/>
      <c r="C12" s="319"/>
      <c r="D12" s="319"/>
      <c r="E12" s="319"/>
      <c r="F12" s="319"/>
      <c r="G12" s="320"/>
      <c r="H12" s="293" t="s">
        <v>60</v>
      </c>
      <c r="I12" s="293"/>
      <c r="J12" s="294"/>
      <c r="K12" s="295"/>
      <c r="L12" s="295"/>
      <c r="M12" s="296"/>
      <c r="N12" s="297">
        <f>SUM(N14:N34)</f>
        <v>1138528971</v>
      </c>
      <c r="O12" s="297"/>
      <c r="P12" s="293"/>
      <c r="Q12" s="295"/>
      <c r="R12" s="296"/>
      <c r="S12" s="297">
        <f>SUM(S14:S34)</f>
        <v>2009000000</v>
      </c>
    </row>
    <row r="13" spans="1:22" ht="15" customHeight="1">
      <c r="A13" s="318"/>
      <c r="B13" s="319"/>
      <c r="C13" s="319"/>
      <c r="D13" s="319"/>
      <c r="E13" s="319"/>
      <c r="F13" s="319"/>
      <c r="G13" s="320"/>
      <c r="H13" s="298" t="s">
        <v>43</v>
      </c>
      <c r="I13" s="298"/>
      <c r="J13" s="294"/>
      <c r="K13" s="295"/>
      <c r="L13" s="295"/>
      <c r="M13" s="274"/>
      <c r="N13" s="297"/>
      <c r="O13" s="297"/>
      <c r="P13" s="298"/>
      <c r="Q13" s="295"/>
      <c r="R13" s="274"/>
      <c r="S13" s="297"/>
    </row>
    <row r="14" spans="1:22" ht="25.5" customHeight="1">
      <c r="A14" s="321"/>
      <c r="B14" s="322"/>
      <c r="C14" s="322"/>
      <c r="D14" s="322"/>
      <c r="E14" s="322"/>
      <c r="F14" s="322"/>
      <c r="G14" s="323"/>
      <c r="H14" s="268"/>
      <c r="I14" s="266" t="s">
        <v>40</v>
      </c>
      <c r="J14" s="249" t="s">
        <v>192</v>
      </c>
      <c r="K14" s="248" t="s">
        <v>41</v>
      </c>
      <c r="L14" s="250"/>
      <c r="M14" s="266" t="s">
        <v>42</v>
      </c>
      <c r="N14" s="277">
        <v>14000000</v>
      </c>
      <c r="O14" s="308" t="s">
        <v>24</v>
      </c>
      <c r="P14" s="248"/>
      <c r="Q14" s="250"/>
      <c r="R14" s="266" t="s">
        <v>42</v>
      </c>
      <c r="S14" s="277">
        <v>14000000</v>
      </c>
    </row>
    <row r="15" spans="1:22" ht="6.75" customHeight="1">
      <c r="A15" s="321"/>
      <c r="B15" s="322"/>
      <c r="C15" s="322"/>
      <c r="D15" s="322"/>
      <c r="E15" s="322"/>
      <c r="F15" s="322"/>
      <c r="G15" s="323"/>
      <c r="H15" s="268"/>
      <c r="I15" s="261"/>
      <c r="J15" s="278"/>
      <c r="K15" s="270"/>
      <c r="L15" s="279"/>
      <c r="M15" s="261"/>
      <c r="N15" s="280"/>
      <c r="O15" s="306"/>
      <c r="P15" s="270"/>
      <c r="Q15" s="279"/>
      <c r="R15" s="261"/>
      <c r="S15" s="280"/>
    </row>
    <row r="16" spans="1:22" ht="45" customHeight="1">
      <c r="A16" s="321"/>
      <c r="B16" s="322"/>
      <c r="C16" s="322"/>
      <c r="D16" s="322"/>
      <c r="E16" s="322"/>
      <c r="F16" s="322"/>
      <c r="G16" s="323"/>
      <c r="H16" s="268"/>
      <c r="I16" s="247" t="s">
        <v>132</v>
      </c>
      <c r="J16" s="175" t="s">
        <v>193</v>
      </c>
      <c r="K16" s="248" t="s">
        <v>41</v>
      </c>
      <c r="L16" s="279"/>
      <c r="M16" s="266" t="s">
        <v>42</v>
      </c>
      <c r="N16" s="277">
        <v>105226267</v>
      </c>
      <c r="O16" s="308" t="s">
        <v>24</v>
      </c>
      <c r="P16" s="248"/>
      <c r="Q16" s="279"/>
      <c r="R16" s="266" t="s">
        <v>42</v>
      </c>
      <c r="S16" s="277">
        <v>140000000</v>
      </c>
    </row>
    <row r="17" spans="1:19" ht="7.5" customHeight="1">
      <c r="A17" s="321"/>
      <c r="B17" s="322"/>
      <c r="C17" s="322"/>
      <c r="D17" s="322"/>
      <c r="E17" s="322"/>
      <c r="F17" s="322"/>
      <c r="G17" s="323"/>
      <c r="H17" s="268"/>
      <c r="I17" s="261"/>
      <c r="J17" s="278"/>
      <c r="K17" s="270"/>
      <c r="L17" s="279"/>
      <c r="M17" s="261"/>
      <c r="N17" s="280"/>
      <c r="O17" s="307"/>
      <c r="P17" s="270"/>
      <c r="Q17" s="279"/>
      <c r="R17" s="261"/>
      <c r="S17" s="280"/>
    </row>
    <row r="18" spans="1:19" ht="79.5" customHeight="1">
      <c r="A18" s="321"/>
      <c r="B18" s="322"/>
      <c r="C18" s="322"/>
      <c r="D18" s="322"/>
      <c r="E18" s="322"/>
      <c r="F18" s="322"/>
      <c r="G18" s="323"/>
      <c r="H18" s="268"/>
      <c r="I18" s="247" t="s">
        <v>133</v>
      </c>
      <c r="J18" s="249" t="s">
        <v>204</v>
      </c>
      <c r="K18" s="248" t="s">
        <v>41</v>
      </c>
      <c r="L18" s="279"/>
      <c r="M18" s="247" t="s">
        <v>280</v>
      </c>
      <c r="N18" s="277">
        <v>465602704</v>
      </c>
      <c r="O18" s="308" t="s">
        <v>24</v>
      </c>
      <c r="P18" s="248"/>
      <c r="Q18" s="279"/>
      <c r="R18" s="247" t="s">
        <v>280</v>
      </c>
      <c r="S18" s="277">
        <v>470000000</v>
      </c>
    </row>
    <row r="19" spans="1:19" ht="7.5" customHeight="1">
      <c r="A19" s="321"/>
      <c r="B19" s="322"/>
      <c r="C19" s="322"/>
      <c r="D19" s="322"/>
      <c r="E19" s="322"/>
      <c r="F19" s="322"/>
      <c r="G19" s="323"/>
      <c r="H19" s="268"/>
      <c r="I19" s="261"/>
      <c r="J19" s="278"/>
      <c r="K19" s="270"/>
      <c r="L19" s="279"/>
      <c r="M19" s="261"/>
      <c r="N19" s="280"/>
      <c r="O19" s="307"/>
      <c r="P19" s="270"/>
      <c r="Q19" s="279"/>
      <c r="R19" s="261"/>
      <c r="S19" s="280"/>
    </row>
    <row r="20" spans="1:19" ht="30.75" customHeight="1">
      <c r="A20" s="321"/>
      <c r="B20" s="322"/>
      <c r="C20" s="322"/>
      <c r="D20" s="322"/>
      <c r="E20" s="322"/>
      <c r="F20" s="322"/>
      <c r="G20" s="323"/>
      <c r="H20" s="268"/>
      <c r="I20" s="247" t="s">
        <v>44</v>
      </c>
      <c r="J20" s="175" t="s">
        <v>195</v>
      </c>
      <c r="K20" s="299" t="s">
        <v>41</v>
      </c>
      <c r="L20" s="300"/>
      <c r="M20" s="247" t="s">
        <v>42</v>
      </c>
      <c r="N20" s="251">
        <v>40000000</v>
      </c>
      <c r="O20" s="309" t="s">
        <v>24</v>
      </c>
      <c r="P20" s="299"/>
      <c r="Q20" s="300"/>
      <c r="R20" s="247" t="s">
        <v>42</v>
      </c>
      <c r="S20" s="251">
        <v>80000000</v>
      </c>
    </row>
    <row r="21" spans="1:19" ht="5.25" customHeight="1">
      <c r="A21" s="321"/>
      <c r="B21" s="322"/>
      <c r="C21" s="322"/>
      <c r="D21" s="322"/>
      <c r="E21" s="322"/>
      <c r="F21" s="322"/>
      <c r="G21" s="323"/>
      <c r="H21" s="268"/>
      <c r="I21" s="261"/>
      <c r="J21" s="278"/>
      <c r="K21" s="270"/>
      <c r="L21" s="279"/>
      <c r="M21" s="261"/>
      <c r="N21" s="280"/>
      <c r="O21" s="307"/>
      <c r="P21" s="270"/>
      <c r="Q21" s="279"/>
      <c r="R21" s="261"/>
      <c r="S21" s="280"/>
    </row>
    <row r="22" spans="1:19" ht="29.25" customHeight="1">
      <c r="A22" s="321"/>
      <c r="B22" s="322"/>
      <c r="C22" s="322"/>
      <c r="D22" s="322"/>
      <c r="E22" s="322"/>
      <c r="F22" s="322"/>
      <c r="G22" s="323"/>
      <c r="H22" s="268"/>
      <c r="I22" s="247" t="s">
        <v>71</v>
      </c>
      <c r="J22" s="175" t="s">
        <v>196</v>
      </c>
      <c r="K22" s="248" t="s">
        <v>41</v>
      </c>
      <c r="L22" s="250"/>
      <c r="M22" s="266" t="s">
        <v>42</v>
      </c>
      <c r="N22" s="277">
        <v>35000000</v>
      </c>
      <c r="O22" s="308" t="s">
        <v>24</v>
      </c>
      <c r="P22" s="248"/>
      <c r="Q22" s="250"/>
      <c r="R22" s="266" t="s">
        <v>42</v>
      </c>
      <c r="S22" s="277">
        <v>50000000</v>
      </c>
    </row>
    <row r="23" spans="1:19" ht="8.25" customHeight="1">
      <c r="A23" s="321"/>
      <c r="B23" s="322"/>
      <c r="C23" s="322"/>
      <c r="D23" s="322"/>
      <c r="E23" s="322"/>
      <c r="F23" s="322"/>
      <c r="G23" s="323"/>
      <c r="H23" s="268"/>
      <c r="I23" s="261"/>
      <c r="J23" s="278"/>
      <c r="K23" s="270"/>
      <c r="L23" s="279"/>
      <c r="M23" s="261"/>
      <c r="N23" s="280"/>
      <c r="O23" s="307"/>
      <c r="P23" s="270"/>
      <c r="Q23" s="279"/>
      <c r="R23" s="261"/>
      <c r="S23" s="280"/>
    </row>
    <row r="24" spans="1:19" ht="54.75" customHeight="1">
      <c r="A24" s="321"/>
      <c r="B24" s="322"/>
      <c r="C24" s="322"/>
      <c r="D24" s="322"/>
      <c r="E24" s="322"/>
      <c r="F24" s="322"/>
      <c r="G24" s="323"/>
      <c r="H24" s="268"/>
      <c r="I24" s="247" t="s">
        <v>134</v>
      </c>
      <c r="J24" s="175" t="s">
        <v>281</v>
      </c>
      <c r="K24" s="248" t="s">
        <v>41</v>
      </c>
      <c r="L24" s="250"/>
      <c r="M24" s="266" t="s">
        <v>42</v>
      </c>
      <c r="N24" s="277">
        <v>10000000</v>
      </c>
      <c r="O24" s="308" t="s">
        <v>24</v>
      </c>
      <c r="P24" s="248"/>
      <c r="Q24" s="250"/>
      <c r="R24" s="266" t="s">
        <v>42</v>
      </c>
      <c r="S24" s="277">
        <v>40000000</v>
      </c>
    </row>
    <row r="25" spans="1:19" ht="6.75" customHeight="1">
      <c r="A25" s="321"/>
      <c r="B25" s="322"/>
      <c r="C25" s="322"/>
      <c r="D25" s="322"/>
      <c r="E25" s="322"/>
      <c r="F25" s="322"/>
      <c r="G25" s="323"/>
      <c r="H25" s="268"/>
      <c r="I25" s="261"/>
      <c r="J25" s="278"/>
      <c r="K25" s="270"/>
      <c r="L25" s="279"/>
      <c r="M25" s="261"/>
      <c r="N25" s="280"/>
      <c r="O25" s="307"/>
      <c r="P25" s="270"/>
      <c r="Q25" s="279"/>
      <c r="R25" s="261"/>
      <c r="S25" s="280"/>
    </row>
    <row r="26" spans="1:19" ht="27.75" customHeight="1">
      <c r="A26" s="321"/>
      <c r="B26" s="322"/>
      <c r="C26" s="322"/>
      <c r="D26" s="322"/>
      <c r="E26" s="322"/>
      <c r="F26" s="322"/>
      <c r="G26" s="323"/>
      <c r="H26" s="268"/>
      <c r="I26" s="247" t="s">
        <v>72</v>
      </c>
      <c r="J26" s="175" t="s">
        <v>282</v>
      </c>
      <c r="K26" s="248" t="s">
        <v>41</v>
      </c>
      <c r="L26" s="250"/>
      <c r="M26" s="266" t="s">
        <v>283</v>
      </c>
      <c r="N26" s="277">
        <v>12000000</v>
      </c>
      <c r="O26" s="308" t="s">
        <v>24</v>
      </c>
      <c r="P26" s="248"/>
      <c r="Q26" s="250"/>
      <c r="R26" s="266" t="s">
        <v>288</v>
      </c>
      <c r="S26" s="277">
        <v>100000000</v>
      </c>
    </row>
    <row r="27" spans="1:19" ht="8.25" customHeight="1">
      <c r="A27" s="321"/>
      <c r="B27" s="322"/>
      <c r="C27" s="322"/>
      <c r="D27" s="322"/>
      <c r="E27" s="322"/>
      <c r="F27" s="322"/>
      <c r="G27" s="323"/>
      <c r="H27" s="268"/>
      <c r="I27" s="261"/>
      <c r="J27" s="270"/>
      <c r="K27" s="269"/>
      <c r="L27" s="271"/>
      <c r="M27" s="274"/>
      <c r="N27" s="272"/>
      <c r="O27" s="310"/>
      <c r="P27" s="269"/>
      <c r="Q27" s="271"/>
      <c r="R27" s="274"/>
      <c r="S27" s="272"/>
    </row>
    <row r="28" spans="1:19" ht="39.75" customHeight="1">
      <c r="A28" s="321"/>
      <c r="B28" s="322"/>
      <c r="C28" s="322"/>
      <c r="D28" s="322"/>
      <c r="E28" s="322"/>
      <c r="F28" s="322"/>
      <c r="G28" s="323"/>
      <c r="H28" s="268"/>
      <c r="I28" s="247" t="s">
        <v>73</v>
      </c>
      <c r="J28" s="175" t="s">
        <v>284</v>
      </c>
      <c r="K28" s="248" t="s">
        <v>41</v>
      </c>
      <c r="L28" s="250"/>
      <c r="M28" s="266" t="s">
        <v>285</v>
      </c>
      <c r="N28" s="277">
        <v>18000000</v>
      </c>
      <c r="O28" s="308" t="s">
        <v>24</v>
      </c>
      <c r="P28" s="248"/>
      <c r="Q28" s="250"/>
      <c r="R28" s="266" t="s">
        <v>285</v>
      </c>
      <c r="S28" s="277">
        <v>35000000</v>
      </c>
    </row>
    <row r="29" spans="1:19" ht="7.5" customHeight="1">
      <c r="A29" s="456"/>
      <c r="B29" s="457"/>
      <c r="C29" s="457"/>
      <c r="D29" s="457"/>
      <c r="E29" s="457"/>
      <c r="F29" s="457"/>
      <c r="G29" s="458"/>
      <c r="H29" s="459"/>
      <c r="I29" s="407"/>
      <c r="J29" s="460"/>
      <c r="K29" s="414"/>
      <c r="L29" s="415"/>
      <c r="M29" s="407"/>
      <c r="N29" s="416"/>
      <c r="O29" s="417"/>
      <c r="P29" s="414"/>
      <c r="Q29" s="415"/>
      <c r="R29" s="407"/>
      <c r="S29" s="416"/>
    </row>
    <row r="30" spans="1:19" ht="30" customHeight="1" thickBot="1">
      <c r="A30" s="321"/>
      <c r="B30" s="679"/>
      <c r="C30" s="679"/>
      <c r="D30" s="679"/>
      <c r="E30" s="679"/>
      <c r="F30" s="679"/>
      <c r="G30" s="680"/>
      <c r="H30" s="637"/>
      <c r="I30" s="254" t="s">
        <v>52</v>
      </c>
      <c r="J30" s="256" t="s">
        <v>286</v>
      </c>
      <c r="K30" s="255" t="s">
        <v>41</v>
      </c>
      <c r="L30" s="257"/>
      <c r="M30" s="638" t="s">
        <v>287</v>
      </c>
      <c r="N30" s="639">
        <v>25200000</v>
      </c>
      <c r="O30" s="681" t="s">
        <v>24</v>
      </c>
      <c r="P30" s="255"/>
      <c r="Q30" s="257"/>
      <c r="R30" s="638" t="s">
        <v>287</v>
      </c>
      <c r="S30" s="639">
        <v>40000000</v>
      </c>
    </row>
    <row r="31" spans="1:19" ht="6" customHeight="1" thickTop="1">
      <c r="A31" s="321"/>
      <c r="B31" s="682"/>
      <c r="C31" s="682"/>
      <c r="D31" s="682"/>
      <c r="E31" s="682"/>
      <c r="F31" s="682"/>
      <c r="G31" s="683"/>
      <c r="H31" s="642"/>
      <c r="I31" s="643"/>
      <c r="J31" s="645"/>
      <c r="K31" s="644"/>
      <c r="L31" s="646"/>
      <c r="M31" s="643"/>
      <c r="N31" s="647"/>
      <c r="O31" s="684"/>
      <c r="P31" s="644"/>
      <c r="Q31" s="646"/>
      <c r="R31" s="643"/>
      <c r="S31" s="647"/>
    </row>
    <row r="32" spans="1:19" ht="40.5" customHeight="1">
      <c r="A32" s="321"/>
      <c r="B32" s="322"/>
      <c r="C32" s="322"/>
      <c r="D32" s="322"/>
      <c r="E32" s="322"/>
      <c r="F32" s="322"/>
      <c r="G32" s="323"/>
      <c r="H32" s="268"/>
      <c r="I32" s="247" t="s">
        <v>135</v>
      </c>
      <c r="J32" s="175" t="s">
        <v>205</v>
      </c>
      <c r="K32" s="248" t="s">
        <v>41</v>
      </c>
      <c r="L32" s="250"/>
      <c r="M32" s="266" t="s">
        <v>42</v>
      </c>
      <c r="N32" s="277">
        <v>411000000</v>
      </c>
      <c r="O32" s="308" t="s">
        <v>24</v>
      </c>
      <c r="P32" s="248"/>
      <c r="Q32" s="250"/>
      <c r="R32" s="266" t="s">
        <v>42</v>
      </c>
      <c r="S32" s="277">
        <v>1032000000</v>
      </c>
    </row>
    <row r="33" spans="1:19" ht="9.75" customHeight="1">
      <c r="A33" s="456"/>
      <c r="B33" s="457"/>
      <c r="C33" s="457"/>
      <c r="D33" s="457"/>
      <c r="E33" s="457"/>
      <c r="F33" s="457"/>
      <c r="G33" s="458"/>
      <c r="H33" s="459"/>
      <c r="I33" s="571"/>
      <c r="J33" s="370"/>
      <c r="K33" s="572"/>
      <c r="L33" s="573"/>
      <c r="M33" s="574"/>
      <c r="N33" s="575"/>
      <c r="O33" s="576"/>
      <c r="P33" s="572"/>
      <c r="Q33" s="573"/>
      <c r="R33" s="574"/>
      <c r="S33" s="575"/>
    </row>
    <row r="34" spans="1:19" ht="25.5" customHeight="1">
      <c r="A34" s="456"/>
      <c r="B34" s="457"/>
      <c r="C34" s="457"/>
      <c r="D34" s="457"/>
      <c r="E34" s="457"/>
      <c r="F34" s="457"/>
      <c r="G34" s="458"/>
      <c r="H34" s="459"/>
      <c r="I34" s="571" t="s">
        <v>386</v>
      </c>
      <c r="J34" s="370"/>
      <c r="K34" s="572" t="s">
        <v>41</v>
      </c>
      <c r="L34" s="573"/>
      <c r="M34" s="574" t="s">
        <v>28</v>
      </c>
      <c r="N34" s="575">
        <v>2500000</v>
      </c>
      <c r="O34" s="576" t="s">
        <v>24</v>
      </c>
      <c r="P34" s="572"/>
      <c r="Q34" s="573"/>
      <c r="R34" s="574" t="s">
        <v>46</v>
      </c>
      <c r="S34" s="575">
        <v>8000000</v>
      </c>
    </row>
    <row r="35" spans="1:19" ht="12" customHeight="1">
      <c r="A35" s="456"/>
      <c r="B35" s="457"/>
      <c r="C35" s="457"/>
      <c r="D35" s="457"/>
      <c r="E35" s="457"/>
      <c r="F35" s="457"/>
      <c r="G35" s="458"/>
      <c r="H35" s="459"/>
      <c r="I35" s="407"/>
      <c r="J35" s="460"/>
      <c r="K35" s="414"/>
      <c r="L35" s="461"/>
      <c r="M35" s="407"/>
      <c r="N35" s="462"/>
      <c r="O35" s="463"/>
      <c r="P35" s="414"/>
      <c r="Q35" s="415"/>
      <c r="R35" s="407"/>
      <c r="S35" s="416"/>
    </row>
    <row r="36" spans="1:19" ht="30.75" customHeight="1">
      <c r="A36" s="427"/>
      <c r="B36" s="428"/>
      <c r="C36" s="428"/>
      <c r="D36" s="428"/>
      <c r="E36" s="428"/>
      <c r="F36" s="428"/>
      <c r="G36" s="429"/>
      <c r="H36" s="800" t="s">
        <v>77</v>
      </c>
      <c r="I36" s="801"/>
      <c r="J36" s="359"/>
      <c r="K36" s="430"/>
      <c r="L36" s="431"/>
      <c r="M36" s="432"/>
      <c r="N36" s="433">
        <f>SUM(N38:N50)</f>
        <v>143939499</v>
      </c>
      <c r="O36" s="434"/>
      <c r="P36" s="430"/>
      <c r="Q36" s="431"/>
      <c r="R36" s="432"/>
      <c r="S36" s="433">
        <f>SUM(S38:S50)</f>
        <v>254000000</v>
      </c>
    </row>
    <row r="37" spans="1:19" ht="15" customHeight="1">
      <c r="A37" s="321"/>
      <c r="B37" s="322"/>
      <c r="C37" s="322"/>
      <c r="D37" s="322"/>
      <c r="E37" s="322"/>
      <c r="F37" s="322"/>
      <c r="G37" s="323"/>
      <c r="H37" s="268"/>
      <c r="I37" s="261"/>
      <c r="J37" s="270"/>
      <c r="K37" s="269"/>
      <c r="L37" s="271"/>
      <c r="M37" s="261"/>
      <c r="N37" s="272"/>
      <c r="O37" s="310"/>
      <c r="P37" s="269"/>
      <c r="Q37" s="271"/>
      <c r="R37" s="261"/>
      <c r="S37" s="272"/>
    </row>
    <row r="38" spans="1:19" ht="30.75" customHeight="1">
      <c r="A38" s="321"/>
      <c r="B38" s="322"/>
      <c r="C38" s="322"/>
      <c r="D38" s="322"/>
      <c r="E38" s="322"/>
      <c r="F38" s="322"/>
      <c r="G38" s="323"/>
      <c r="H38" s="268"/>
      <c r="I38" s="247" t="s">
        <v>79</v>
      </c>
      <c r="J38" s="249" t="s">
        <v>301</v>
      </c>
      <c r="K38" s="248" t="s">
        <v>41</v>
      </c>
      <c r="L38" s="250"/>
      <c r="M38" s="266" t="s">
        <v>59</v>
      </c>
      <c r="N38" s="277">
        <v>10000000</v>
      </c>
      <c r="O38" s="308" t="s">
        <v>24</v>
      </c>
      <c r="P38" s="248"/>
      <c r="Q38" s="250"/>
      <c r="R38" s="266"/>
      <c r="S38" s="277">
        <v>20000000</v>
      </c>
    </row>
    <row r="39" spans="1:19" ht="9.75" customHeight="1">
      <c r="A39" s="321"/>
      <c r="B39" s="322"/>
      <c r="C39" s="322"/>
      <c r="D39" s="322"/>
      <c r="E39" s="322"/>
      <c r="F39" s="322"/>
      <c r="G39" s="323"/>
      <c r="H39" s="268"/>
      <c r="I39" s="261"/>
      <c r="J39" s="270"/>
      <c r="K39" s="269"/>
      <c r="L39" s="271"/>
      <c r="M39" s="261"/>
      <c r="N39" s="272"/>
      <c r="O39" s="310"/>
      <c r="P39" s="269"/>
      <c r="Q39" s="271"/>
      <c r="R39" s="261"/>
      <c r="S39" s="272"/>
    </row>
    <row r="40" spans="1:19" ht="31.5" customHeight="1">
      <c r="A40" s="321"/>
      <c r="B40" s="322"/>
      <c r="C40" s="322"/>
      <c r="D40" s="322"/>
      <c r="E40" s="322"/>
      <c r="F40" s="322"/>
      <c r="G40" s="323"/>
      <c r="H40" s="268"/>
      <c r="I40" s="247" t="s">
        <v>80</v>
      </c>
      <c r="J40" s="175" t="s">
        <v>300</v>
      </c>
      <c r="K40" s="248" t="s">
        <v>41</v>
      </c>
      <c r="L40" s="250"/>
      <c r="M40" s="247" t="s">
        <v>291</v>
      </c>
      <c r="N40" s="277">
        <v>83889499</v>
      </c>
      <c r="O40" s="308" t="s">
        <v>24</v>
      </c>
      <c r="P40" s="248"/>
      <c r="Q40" s="250"/>
      <c r="R40" s="247" t="s">
        <v>291</v>
      </c>
      <c r="S40" s="277">
        <v>135000000</v>
      </c>
    </row>
    <row r="41" spans="1:19" ht="9" customHeight="1">
      <c r="A41" s="321"/>
      <c r="B41" s="322"/>
      <c r="C41" s="322"/>
      <c r="D41" s="322"/>
      <c r="E41" s="322"/>
      <c r="F41" s="322"/>
      <c r="G41" s="323"/>
      <c r="H41" s="268"/>
      <c r="I41" s="261"/>
      <c r="J41" s="270"/>
      <c r="K41" s="269"/>
      <c r="L41" s="271"/>
      <c r="M41" s="261"/>
      <c r="N41" s="272"/>
      <c r="O41" s="310"/>
      <c r="P41" s="269"/>
      <c r="Q41" s="271"/>
      <c r="R41" s="261"/>
      <c r="S41" s="272"/>
    </row>
    <row r="42" spans="1:19" ht="40.5" customHeight="1">
      <c r="A42" s="321"/>
      <c r="B42" s="322"/>
      <c r="C42" s="322"/>
      <c r="D42" s="322"/>
      <c r="E42" s="322"/>
      <c r="F42" s="322"/>
      <c r="G42" s="323"/>
      <c r="H42" s="268"/>
      <c r="I42" s="247" t="s">
        <v>81</v>
      </c>
      <c r="J42" s="175" t="s">
        <v>299</v>
      </c>
      <c r="K42" s="248" t="s">
        <v>41</v>
      </c>
      <c r="L42" s="250"/>
      <c r="M42" s="266"/>
      <c r="N42" s="277">
        <v>4950000</v>
      </c>
      <c r="O42" s="308" t="s">
        <v>24</v>
      </c>
      <c r="P42" s="248"/>
      <c r="Q42" s="250"/>
      <c r="R42" s="266"/>
      <c r="S42" s="277">
        <v>4950000</v>
      </c>
    </row>
    <row r="43" spans="1:19" ht="10.5" customHeight="1">
      <c r="A43" s="321"/>
      <c r="B43" s="322"/>
      <c r="C43" s="322"/>
      <c r="D43" s="322"/>
      <c r="E43" s="322"/>
      <c r="F43" s="322"/>
      <c r="G43" s="323"/>
      <c r="H43" s="268"/>
      <c r="I43" s="261"/>
      <c r="J43" s="270"/>
      <c r="K43" s="269"/>
      <c r="L43" s="271"/>
      <c r="M43" s="261"/>
      <c r="N43" s="272"/>
      <c r="O43" s="310"/>
      <c r="P43" s="269"/>
      <c r="Q43" s="271"/>
      <c r="R43" s="261"/>
      <c r="S43" s="272"/>
    </row>
    <row r="44" spans="1:19" ht="55.5" customHeight="1">
      <c r="A44" s="321"/>
      <c r="B44" s="322"/>
      <c r="C44" s="322"/>
      <c r="D44" s="322"/>
      <c r="E44" s="322"/>
      <c r="F44" s="322"/>
      <c r="G44" s="323"/>
      <c r="H44" s="268"/>
      <c r="I44" s="247" t="s">
        <v>82</v>
      </c>
      <c r="J44" s="175" t="s">
        <v>302</v>
      </c>
      <c r="K44" s="248" t="s">
        <v>41</v>
      </c>
      <c r="L44" s="250"/>
      <c r="M44" s="247"/>
      <c r="N44" s="277">
        <v>15600000</v>
      </c>
      <c r="O44" s="308" t="s">
        <v>24</v>
      </c>
      <c r="P44" s="248"/>
      <c r="Q44" s="250"/>
      <c r="R44" s="247"/>
      <c r="S44" s="277">
        <v>15600000</v>
      </c>
    </row>
    <row r="45" spans="1:19" ht="15" customHeight="1">
      <c r="A45" s="321"/>
      <c r="B45" s="322"/>
      <c r="C45" s="322"/>
      <c r="D45" s="322"/>
      <c r="E45" s="322"/>
      <c r="F45" s="322"/>
      <c r="G45" s="323"/>
      <c r="H45" s="268"/>
      <c r="I45" s="261"/>
      <c r="J45" s="270"/>
      <c r="K45" s="269"/>
      <c r="L45" s="271"/>
      <c r="M45" s="261"/>
      <c r="N45" s="272"/>
      <c r="O45" s="310"/>
      <c r="P45" s="269"/>
      <c r="Q45" s="271"/>
      <c r="R45" s="261"/>
      <c r="S45" s="272"/>
    </row>
    <row r="46" spans="1:19" ht="39.75" customHeight="1">
      <c r="A46" s="321"/>
      <c r="B46" s="322"/>
      <c r="C46" s="322"/>
      <c r="D46" s="322"/>
      <c r="E46" s="322"/>
      <c r="F46" s="322"/>
      <c r="G46" s="323"/>
      <c r="H46" s="268"/>
      <c r="I46" s="247" t="s">
        <v>83</v>
      </c>
      <c r="J46" s="175" t="s">
        <v>298</v>
      </c>
      <c r="K46" s="248" t="s">
        <v>41</v>
      </c>
      <c r="L46" s="250"/>
      <c r="M46" s="266"/>
      <c r="N46" s="277">
        <v>2500000</v>
      </c>
      <c r="O46" s="308" t="s">
        <v>24</v>
      </c>
      <c r="P46" s="248"/>
      <c r="Q46" s="250"/>
      <c r="R46" s="266"/>
      <c r="S46" s="277">
        <v>2500000</v>
      </c>
    </row>
    <row r="47" spans="1:19" ht="15" customHeight="1">
      <c r="A47" s="321"/>
      <c r="B47" s="322"/>
      <c r="C47" s="322"/>
      <c r="D47" s="322"/>
      <c r="E47" s="322"/>
      <c r="F47" s="322"/>
      <c r="G47" s="323"/>
      <c r="H47" s="268"/>
      <c r="I47" s="261"/>
      <c r="J47" s="270"/>
      <c r="K47" s="269"/>
      <c r="L47" s="271"/>
      <c r="M47" s="261"/>
      <c r="N47" s="272"/>
      <c r="O47" s="310"/>
      <c r="P47" s="269"/>
      <c r="Q47" s="271"/>
      <c r="R47" s="261"/>
      <c r="S47" s="272"/>
    </row>
    <row r="48" spans="1:19" ht="44.25" customHeight="1">
      <c r="A48" s="321"/>
      <c r="B48" s="322"/>
      <c r="C48" s="322"/>
      <c r="D48" s="322"/>
      <c r="E48" s="322"/>
      <c r="F48" s="322"/>
      <c r="G48" s="323"/>
      <c r="H48" s="268"/>
      <c r="I48" s="247" t="s">
        <v>138</v>
      </c>
      <c r="J48" s="249" t="s">
        <v>216</v>
      </c>
      <c r="K48" s="248" t="s">
        <v>41</v>
      </c>
      <c r="L48" s="250"/>
      <c r="M48" s="266" t="s">
        <v>59</v>
      </c>
      <c r="N48" s="277">
        <v>20000000</v>
      </c>
      <c r="O48" s="308" t="s">
        <v>24</v>
      </c>
      <c r="P48" s="248"/>
      <c r="Q48" s="250"/>
      <c r="R48" s="266"/>
      <c r="S48" s="277">
        <v>45950000</v>
      </c>
    </row>
    <row r="49" spans="1:19" ht="15" customHeight="1">
      <c r="A49" s="321"/>
      <c r="B49" s="322"/>
      <c r="C49" s="322"/>
      <c r="D49" s="322"/>
      <c r="E49" s="322"/>
      <c r="F49" s="322"/>
      <c r="G49" s="323"/>
      <c r="H49" s="268"/>
      <c r="I49" s="261"/>
      <c r="J49" s="270"/>
      <c r="K49" s="269"/>
      <c r="L49" s="271"/>
      <c r="M49" s="261"/>
      <c r="N49" s="272"/>
      <c r="O49" s="310"/>
      <c r="P49" s="269"/>
      <c r="Q49" s="271"/>
      <c r="R49" s="261"/>
      <c r="S49" s="272"/>
    </row>
    <row r="50" spans="1:19" ht="36.75" customHeight="1">
      <c r="A50" s="321"/>
      <c r="B50" s="322"/>
      <c r="C50" s="322"/>
      <c r="D50" s="322"/>
      <c r="E50" s="322"/>
      <c r="F50" s="322"/>
      <c r="G50" s="323"/>
      <c r="H50" s="268"/>
      <c r="I50" s="247" t="s">
        <v>139</v>
      </c>
      <c r="J50" s="249" t="s">
        <v>217</v>
      </c>
      <c r="K50" s="248" t="s">
        <v>41</v>
      </c>
      <c r="L50" s="250"/>
      <c r="M50" s="266"/>
      <c r="N50" s="277">
        <v>7000000</v>
      </c>
      <c r="O50" s="308" t="s">
        <v>24</v>
      </c>
      <c r="P50" s="248"/>
      <c r="Q50" s="250"/>
      <c r="R50" s="266" t="s">
        <v>290</v>
      </c>
      <c r="S50" s="277">
        <v>30000000</v>
      </c>
    </row>
    <row r="51" spans="1:19" ht="15" customHeight="1">
      <c r="A51" s="321"/>
      <c r="B51" s="322"/>
      <c r="C51" s="322"/>
      <c r="D51" s="322"/>
      <c r="E51" s="322"/>
      <c r="F51" s="322"/>
      <c r="G51" s="323"/>
      <c r="H51" s="268"/>
      <c r="I51" s="261"/>
      <c r="J51" s="270"/>
      <c r="K51" s="269"/>
      <c r="L51" s="271"/>
      <c r="M51" s="261"/>
      <c r="N51" s="272"/>
      <c r="O51" s="310"/>
      <c r="P51" s="269"/>
      <c r="Q51" s="271"/>
      <c r="R51" s="261"/>
      <c r="S51" s="272"/>
    </row>
    <row r="52" spans="1:19" ht="28.5" customHeight="1">
      <c r="A52" s="321"/>
      <c r="B52" s="322"/>
      <c r="C52" s="322"/>
      <c r="D52" s="322"/>
      <c r="E52" s="322"/>
      <c r="F52" s="322"/>
      <c r="G52" s="323"/>
      <c r="H52" s="782" t="s">
        <v>89</v>
      </c>
      <c r="I52" s="783"/>
      <c r="J52" s="248"/>
      <c r="K52" s="264"/>
      <c r="L52" s="265"/>
      <c r="M52" s="266"/>
      <c r="N52" s="267">
        <f>N54</f>
        <v>36796564</v>
      </c>
      <c r="O52" s="311"/>
      <c r="P52" s="264"/>
      <c r="Q52" s="265"/>
      <c r="R52" s="266"/>
      <c r="S52" s="267">
        <f>S54</f>
        <v>65000000</v>
      </c>
    </row>
    <row r="53" spans="1:19" ht="6.75" customHeight="1">
      <c r="A53" s="321"/>
      <c r="B53" s="322"/>
      <c r="C53" s="322"/>
      <c r="D53" s="322"/>
      <c r="E53" s="322"/>
      <c r="F53" s="322"/>
      <c r="G53" s="323"/>
      <c r="H53" s="268"/>
      <c r="I53" s="261"/>
      <c r="J53" s="270"/>
      <c r="K53" s="269"/>
      <c r="L53" s="271"/>
      <c r="M53" s="261"/>
      <c r="N53" s="272"/>
      <c r="O53" s="310"/>
      <c r="P53" s="269"/>
      <c r="Q53" s="271"/>
      <c r="R53" s="261"/>
      <c r="S53" s="272"/>
    </row>
    <row r="54" spans="1:19" ht="33" customHeight="1">
      <c r="A54" s="321"/>
      <c r="B54" s="322"/>
      <c r="C54" s="322"/>
      <c r="D54" s="322"/>
      <c r="E54" s="322"/>
      <c r="F54" s="322"/>
      <c r="G54" s="323"/>
      <c r="H54" s="268"/>
      <c r="I54" s="247" t="s">
        <v>140</v>
      </c>
      <c r="J54" s="175" t="s">
        <v>218</v>
      </c>
      <c r="K54" s="248" t="s">
        <v>41</v>
      </c>
      <c r="L54" s="250"/>
      <c r="M54" s="266"/>
      <c r="N54" s="277">
        <v>36796564</v>
      </c>
      <c r="O54" s="308" t="s">
        <v>24</v>
      </c>
      <c r="P54" s="248"/>
      <c r="Q54" s="250"/>
      <c r="R54" s="266"/>
      <c r="S54" s="277">
        <v>65000000</v>
      </c>
    </row>
    <row r="55" spans="1:19" ht="3" customHeight="1">
      <c r="A55" s="321"/>
      <c r="B55" s="322"/>
      <c r="C55" s="322"/>
      <c r="D55" s="322"/>
      <c r="E55" s="322"/>
      <c r="F55" s="322"/>
      <c r="G55" s="323"/>
      <c r="H55" s="268"/>
      <c r="I55" s="261"/>
      <c r="J55" s="270"/>
      <c r="K55" s="269"/>
      <c r="L55" s="271"/>
      <c r="M55" s="261"/>
      <c r="N55" s="272"/>
      <c r="O55" s="310"/>
      <c r="P55" s="269"/>
      <c r="Q55" s="271"/>
      <c r="R55" s="261"/>
      <c r="S55" s="272"/>
    </row>
    <row r="56" spans="1:19" ht="32.25" customHeight="1">
      <c r="A56" s="321"/>
      <c r="B56" s="322"/>
      <c r="C56" s="322"/>
      <c r="D56" s="322"/>
      <c r="E56" s="322"/>
      <c r="F56" s="322"/>
      <c r="G56" s="323"/>
      <c r="H56" s="782" t="s">
        <v>92</v>
      </c>
      <c r="I56" s="783"/>
      <c r="J56" s="248"/>
      <c r="K56" s="264"/>
      <c r="L56" s="265"/>
      <c r="M56" s="266"/>
      <c r="N56" s="267">
        <f>N58</f>
        <v>37878816</v>
      </c>
      <c r="O56" s="311"/>
      <c r="P56" s="264"/>
      <c r="Q56" s="265"/>
      <c r="R56" s="266"/>
      <c r="S56" s="267">
        <f>S58</f>
        <v>67000000</v>
      </c>
    </row>
    <row r="57" spans="1:19" ht="8.25" customHeight="1">
      <c r="A57" s="321"/>
      <c r="B57" s="322"/>
      <c r="C57" s="322"/>
      <c r="D57" s="322"/>
      <c r="E57" s="322"/>
      <c r="F57" s="322"/>
      <c r="G57" s="323"/>
      <c r="H57" s="268"/>
      <c r="I57" s="261"/>
      <c r="J57" s="270"/>
      <c r="K57" s="269"/>
      <c r="L57" s="271"/>
      <c r="M57" s="261"/>
      <c r="N57" s="272"/>
      <c r="O57" s="310"/>
      <c r="P57" s="269"/>
      <c r="Q57" s="271"/>
      <c r="R57" s="261"/>
      <c r="S57" s="272"/>
    </row>
    <row r="58" spans="1:19" ht="43.5" customHeight="1">
      <c r="A58" s="321"/>
      <c r="B58" s="322"/>
      <c r="C58" s="322"/>
      <c r="D58" s="322"/>
      <c r="E58" s="322"/>
      <c r="F58" s="322"/>
      <c r="G58" s="323"/>
      <c r="H58" s="268"/>
      <c r="I58" s="247" t="s">
        <v>141</v>
      </c>
      <c r="J58" s="175" t="s">
        <v>219</v>
      </c>
      <c r="K58" s="248" t="s">
        <v>41</v>
      </c>
      <c r="L58" s="250"/>
      <c r="M58" s="266"/>
      <c r="N58" s="277">
        <v>37878816</v>
      </c>
      <c r="O58" s="308" t="s">
        <v>24</v>
      </c>
      <c r="P58" s="248"/>
      <c r="Q58" s="250"/>
      <c r="R58" s="266"/>
      <c r="S58" s="277">
        <v>67000000</v>
      </c>
    </row>
    <row r="59" spans="1:19" ht="9.75" customHeight="1" thickBot="1">
      <c r="A59" s="685"/>
      <c r="B59" s="679"/>
      <c r="C59" s="679"/>
      <c r="D59" s="679"/>
      <c r="E59" s="679"/>
      <c r="F59" s="679"/>
      <c r="G59" s="680"/>
      <c r="H59" s="637"/>
      <c r="I59" s="651"/>
      <c r="J59" s="653"/>
      <c r="K59" s="652"/>
      <c r="L59" s="654"/>
      <c r="M59" s="651"/>
      <c r="N59" s="655"/>
      <c r="O59" s="686"/>
      <c r="P59" s="652"/>
      <c r="Q59" s="654"/>
      <c r="R59" s="651"/>
      <c r="S59" s="655"/>
    </row>
    <row r="60" spans="1:19" ht="54.75" customHeight="1" thickTop="1">
      <c r="A60" s="687"/>
      <c r="B60" s="682"/>
      <c r="C60" s="682"/>
      <c r="D60" s="682"/>
      <c r="E60" s="682"/>
      <c r="F60" s="682"/>
      <c r="G60" s="683"/>
      <c r="H60" s="798" t="s">
        <v>95</v>
      </c>
      <c r="I60" s="799"/>
      <c r="J60" s="657"/>
      <c r="K60" s="688"/>
      <c r="L60" s="689"/>
      <c r="M60" s="660"/>
      <c r="N60" s="690">
        <f>SUM(N62:N69)</f>
        <v>742424785</v>
      </c>
      <c r="O60" s="691"/>
      <c r="P60" s="688"/>
      <c r="Q60" s="689"/>
      <c r="R60" s="660"/>
      <c r="S60" s="690">
        <f>SUM(S62:S69)</f>
        <v>1310000000</v>
      </c>
    </row>
    <row r="61" spans="1:19" ht="12" customHeight="1">
      <c r="A61" s="321"/>
      <c r="B61" s="322"/>
      <c r="C61" s="322"/>
      <c r="D61" s="322"/>
      <c r="E61" s="322"/>
      <c r="F61" s="322"/>
      <c r="G61" s="323"/>
      <c r="H61" s="268"/>
      <c r="I61" s="261"/>
      <c r="J61" s="270"/>
      <c r="K61" s="269"/>
      <c r="L61" s="271"/>
      <c r="M61" s="261"/>
      <c r="N61" s="272"/>
      <c r="O61" s="310"/>
      <c r="P61" s="269"/>
      <c r="Q61" s="271"/>
      <c r="R61" s="261"/>
      <c r="S61" s="272"/>
    </row>
    <row r="62" spans="1:19" ht="56.25" customHeight="1">
      <c r="A62" s="321"/>
      <c r="B62" s="322"/>
      <c r="C62" s="322"/>
      <c r="D62" s="322"/>
      <c r="E62" s="322"/>
      <c r="F62" s="322"/>
      <c r="G62" s="323"/>
      <c r="H62" s="268"/>
      <c r="I62" s="247" t="s">
        <v>45</v>
      </c>
      <c r="J62" s="175" t="s">
        <v>308</v>
      </c>
      <c r="K62" s="248" t="s">
        <v>41</v>
      </c>
      <c r="L62" s="250"/>
      <c r="M62" s="266" t="s">
        <v>309</v>
      </c>
      <c r="N62" s="277">
        <v>186200000</v>
      </c>
      <c r="O62" s="308" t="s">
        <v>24</v>
      </c>
      <c r="P62" s="248"/>
      <c r="Q62" s="250"/>
      <c r="R62" s="266" t="s">
        <v>309</v>
      </c>
      <c r="S62" s="277">
        <v>211600000</v>
      </c>
    </row>
    <row r="63" spans="1:19" ht="6.75" customHeight="1">
      <c r="A63" s="321"/>
      <c r="B63" s="322"/>
      <c r="C63" s="322"/>
      <c r="D63" s="322"/>
      <c r="E63" s="322"/>
      <c r="F63" s="322"/>
      <c r="G63" s="323"/>
      <c r="H63" s="268"/>
      <c r="I63" s="261"/>
      <c r="J63" s="270"/>
      <c r="K63" s="269"/>
      <c r="L63" s="271"/>
      <c r="M63" s="261"/>
      <c r="N63" s="272"/>
      <c r="O63" s="310"/>
      <c r="P63" s="269"/>
      <c r="Q63" s="271"/>
      <c r="R63" s="261"/>
      <c r="S63" s="272"/>
    </row>
    <row r="64" spans="1:19" ht="42.75" customHeight="1">
      <c r="A64" s="321"/>
      <c r="B64" s="322"/>
      <c r="C64" s="322"/>
      <c r="D64" s="322"/>
      <c r="E64" s="322"/>
      <c r="F64" s="322"/>
      <c r="G64" s="323"/>
      <c r="H64" s="268"/>
      <c r="I64" s="247" t="s">
        <v>96</v>
      </c>
      <c r="J64" s="175" t="s">
        <v>306</v>
      </c>
      <c r="K64" s="248" t="s">
        <v>41</v>
      </c>
      <c r="L64" s="250"/>
      <c r="M64" s="266" t="s">
        <v>221</v>
      </c>
      <c r="N64" s="277">
        <v>82316000</v>
      </c>
      <c r="O64" s="308" t="s">
        <v>24</v>
      </c>
      <c r="P64" s="248"/>
      <c r="Q64" s="250"/>
      <c r="R64" s="266" t="s">
        <v>221</v>
      </c>
      <c r="S64" s="277">
        <v>200000000</v>
      </c>
    </row>
    <row r="65" spans="1:19" ht="8.25" customHeight="1">
      <c r="A65" s="321"/>
      <c r="B65" s="322"/>
      <c r="C65" s="322"/>
      <c r="D65" s="322"/>
      <c r="E65" s="322"/>
      <c r="F65" s="322"/>
      <c r="G65" s="323"/>
      <c r="H65" s="268"/>
      <c r="I65" s="261"/>
      <c r="J65" s="270"/>
      <c r="K65" s="269"/>
      <c r="L65" s="271"/>
      <c r="M65" s="261"/>
      <c r="N65" s="272"/>
      <c r="O65" s="310"/>
      <c r="P65" s="269"/>
      <c r="Q65" s="271"/>
      <c r="R65" s="261"/>
      <c r="S65" s="272"/>
    </row>
    <row r="66" spans="1:19" ht="65.25" customHeight="1">
      <c r="A66" s="321"/>
      <c r="B66" s="322"/>
      <c r="C66" s="322"/>
      <c r="D66" s="322"/>
      <c r="E66" s="322"/>
      <c r="F66" s="322"/>
      <c r="G66" s="323"/>
      <c r="H66" s="268"/>
      <c r="I66" s="247" t="s">
        <v>225</v>
      </c>
      <c r="J66" s="175" t="s">
        <v>310</v>
      </c>
      <c r="K66" s="248" t="s">
        <v>41</v>
      </c>
      <c r="L66" s="250"/>
      <c r="M66" s="247" t="s">
        <v>311</v>
      </c>
      <c r="N66" s="277">
        <v>150000000</v>
      </c>
      <c r="O66" s="308" t="s">
        <v>24</v>
      </c>
      <c r="P66" s="248"/>
      <c r="Q66" s="250"/>
      <c r="R66" s="247" t="s">
        <v>311</v>
      </c>
      <c r="S66" s="277">
        <v>250000000</v>
      </c>
    </row>
    <row r="67" spans="1:19" ht="29.25" customHeight="1">
      <c r="A67" s="117"/>
      <c r="B67" s="116"/>
      <c r="C67" s="116"/>
      <c r="D67" s="116"/>
      <c r="E67" s="116"/>
      <c r="F67" s="116"/>
      <c r="G67" s="115"/>
      <c r="H67" s="242"/>
      <c r="I67" s="247" t="s">
        <v>307</v>
      </c>
      <c r="J67" s="175" t="s">
        <v>264</v>
      </c>
      <c r="K67" s="248" t="s">
        <v>14</v>
      </c>
      <c r="L67" s="250"/>
      <c r="M67" s="247" t="s">
        <v>47</v>
      </c>
      <c r="N67" s="251">
        <v>264280785</v>
      </c>
      <c r="O67" s="309" t="s">
        <v>24</v>
      </c>
      <c r="P67" s="248"/>
      <c r="Q67" s="250"/>
      <c r="R67" s="247" t="s">
        <v>47</v>
      </c>
      <c r="S67" s="251">
        <v>380400000</v>
      </c>
    </row>
    <row r="68" spans="1:19" ht="5.25" customHeight="1">
      <c r="A68" s="117"/>
      <c r="B68" s="116"/>
      <c r="C68" s="116"/>
      <c r="D68" s="116"/>
      <c r="E68" s="116"/>
      <c r="F68" s="116"/>
      <c r="G68" s="115"/>
      <c r="H68" s="242"/>
      <c r="I68" s="247"/>
      <c r="J68" s="175"/>
      <c r="K68" s="248"/>
      <c r="L68" s="250"/>
      <c r="M68" s="247"/>
      <c r="N68" s="251"/>
      <c r="O68" s="309"/>
      <c r="P68" s="248"/>
      <c r="Q68" s="250"/>
      <c r="R68" s="247"/>
      <c r="S68" s="251"/>
    </row>
    <row r="69" spans="1:19" ht="43.5" customHeight="1">
      <c r="A69" s="321"/>
      <c r="B69" s="322"/>
      <c r="C69" s="322"/>
      <c r="D69" s="322"/>
      <c r="E69" s="322"/>
      <c r="F69" s="322"/>
      <c r="G69" s="323"/>
      <c r="H69" s="268"/>
      <c r="I69" s="247" t="s">
        <v>84</v>
      </c>
      <c r="J69" s="249" t="s">
        <v>312</v>
      </c>
      <c r="K69" s="248" t="s">
        <v>41</v>
      </c>
      <c r="L69" s="250"/>
      <c r="M69" s="266" t="s">
        <v>313</v>
      </c>
      <c r="N69" s="277">
        <v>59628000</v>
      </c>
      <c r="O69" s="308" t="s">
        <v>24</v>
      </c>
      <c r="P69" s="248"/>
      <c r="Q69" s="250"/>
      <c r="R69" s="266" t="s">
        <v>313</v>
      </c>
      <c r="S69" s="277">
        <v>268000000</v>
      </c>
    </row>
    <row r="70" spans="1:19" ht="10.5" customHeight="1">
      <c r="A70" s="321"/>
      <c r="B70" s="322"/>
      <c r="C70" s="322"/>
      <c r="D70" s="322"/>
      <c r="E70" s="322"/>
      <c r="F70" s="322"/>
      <c r="G70" s="323"/>
      <c r="H70" s="268"/>
      <c r="I70" s="247"/>
      <c r="J70" s="249"/>
      <c r="K70" s="248"/>
      <c r="L70" s="250"/>
      <c r="M70" s="266"/>
      <c r="N70" s="277"/>
      <c r="O70" s="308"/>
      <c r="P70" s="248"/>
      <c r="Q70" s="250"/>
      <c r="R70" s="266"/>
      <c r="S70" s="277"/>
    </row>
    <row r="71" spans="1:19" ht="31.5" customHeight="1">
      <c r="A71" s="321"/>
      <c r="B71" s="322"/>
      <c r="C71" s="322"/>
      <c r="D71" s="322"/>
      <c r="E71" s="322"/>
      <c r="F71" s="322"/>
      <c r="G71" s="323"/>
      <c r="H71" s="782" t="s">
        <v>145</v>
      </c>
      <c r="I71" s="783"/>
      <c r="J71" s="248"/>
      <c r="K71" s="264"/>
      <c r="L71" s="265"/>
      <c r="M71" s="266"/>
      <c r="N71" s="267">
        <f>SUM(N73:N91)</f>
        <v>1180736794</v>
      </c>
      <c r="O71" s="311"/>
      <c r="P71" s="264"/>
      <c r="Q71" s="265"/>
      <c r="R71" s="266"/>
      <c r="S71" s="267">
        <f>SUM(S73:S91)</f>
        <v>2083000000</v>
      </c>
    </row>
    <row r="72" spans="1:19" ht="7.5" customHeight="1">
      <c r="A72" s="321"/>
      <c r="B72" s="322"/>
      <c r="C72" s="322"/>
      <c r="D72" s="322"/>
      <c r="E72" s="322"/>
      <c r="F72" s="322"/>
      <c r="G72" s="323"/>
      <c r="H72" s="268"/>
      <c r="I72" s="261"/>
      <c r="J72" s="270"/>
      <c r="K72" s="269"/>
      <c r="L72" s="271"/>
      <c r="M72" s="261"/>
      <c r="N72" s="272"/>
      <c r="O72" s="310"/>
      <c r="P72" s="269"/>
      <c r="Q72" s="271"/>
      <c r="R72" s="261"/>
      <c r="S72" s="272"/>
    </row>
    <row r="73" spans="1:19" ht="52.5" customHeight="1">
      <c r="A73" s="321"/>
      <c r="B73" s="322"/>
      <c r="C73" s="322"/>
      <c r="D73" s="322"/>
      <c r="E73" s="322"/>
      <c r="F73" s="322"/>
      <c r="G73" s="323"/>
      <c r="H73" s="268"/>
      <c r="I73" s="247" t="s">
        <v>8</v>
      </c>
      <c r="J73" s="346" t="s">
        <v>336</v>
      </c>
      <c r="K73" s="248" t="s">
        <v>14</v>
      </c>
      <c r="L73" s="250"/>
      <c r="M73" s="247" t="s">
        <v>335</v>
      </c>
      <c r="N73" s="251">
        <v>128434794</v>
      </c>
      <c r="O73" s="309" t="s">
        <v>24</v>
      </c>
      <c r="P73" s="248"/>
      <c r="Q73" s="250"/>
      <c r="R73" s="247" t="s">
        <v>230</v>
      </c>
      <c r="S73" s="251">
        <v>250000000</v>
      </c>
    </row>
    <row r="74" spans="1:19" ht="10.5" customHeight="1">
      <c r="A74" s="321"/>
      <c r="B74" s="322"/>
      <c r="C74" s="322"/>
      <c r="D74" s="322"/>
      <c r="E74" s="322"/>
      <c r="F74" s="322"/>
      <c r="G74" s="323"/>
      <c r="H74" s="268"/>
      <c r="I74" s="261"/>
      <c r="J74" s="270"/>
      <c r="K74" s="269"/>
      <c r="L74" s="271"/>
      <c r="M74" s="261"/>
      <c r="N74" s="272"/>
      <c r="O74" s="310"/>
      <c r="P74" s="269"/>
      <c r="Q74" s="271"/>
      <c r="R74" s="261"/>
      <c r="S74" s="272"/>
    </row>
    <row r="75" spans="1:19" ht="45.75" customHeight="1">
      <c r="A75" s="321"/>
      <c r="B75" s="322"/>
      <c r="C75" s="322"/>
      <c r="D75" s="322"/>
      <c r="E75" s="322"/>
      <c r="F75" s="322"/>
      <c r="G75" s="323"/>
      <c r="H75" s="268"/>
      <c r="I75" s="247" t="s">
        <v>13</v>
      </c>
      <c r="J75" s="175" t="s">
        <v>337</v>
      </c>
      <c r="K75" s="248" t="s">
        <v>14</v>
      </c>
      <c r="L75" s="250"/>
      <c r="M75" s="247" t="s">
        <v>233</v>
      </c>
      <c r="N75" s="251">
        <v>75000000</v>
      </c>
      <c r="O75" s="309" t="s">
        <v>24</v>
      </c>
      <c r="P75" s="248"/>
      <c r="Q75" s="250"/>
      <c r="R75" s="247" t="s">
        <v>233</v>
      </c>
      <c r="S75" s="251">
        <v>250000000</v>
      </c>
    </row>
    <row r="76" spans="1:19" ht="15" customHeight="1">
      <c r="A76" s="321"/>
      <c r="B76" s="322"/>
      <c r="C76" s="322"/>
      <c r="D76" s="322"/>
      <c r="E76" s="322"/>
      <c r="F76" s="322"/>
      <c r="G76" s="323"/>
      <c r="H76" s="268"/>
      <c r="I76" s="261"/>
      <c r="J76" s="270"/>
      <c r="K76" s="269"/>
      <c r="L76" s="271"/>
      <c r="M76" s="261"/>
      <c r="N76" s="272"/>
      <c r="O76" s="310"/>
      <c r="P76" s="269"/>
      <c r="Q76" s="271"/>
      <c r="R76" s="261"/>
      <c r="S76" s="272"/>
    </row>
    <row r="77" spans="1:19" ht="59.25" customHeight="1">
      <c r="A77" s="321"/>
      <c r="B77" s="322"/>
      <c r="C77" s="322"/>
      <c r="D77" s="322"/>
      <c r="E77" s="322"/>
      <c r="F77" s="322"/>
      <c r="G77" s="323"/>
      <c r="H77" s="260"/>
      <c r="I77" s="247" t="s">
        <v>127</v>
      </c>
      <c r="J77" s="249" t="s">
        <v>339</v>
      </c>
      <c r="K77" s="248" t="s">
        <v>14</v>
      </c>
      <c r="L77" s="250"/>
      <c r="M77" s="247" t="s">
        <v>233</v>
      </c>
      <c r="N77" s="251">
        <v>80000000</v>
      </c>
      <c r="O77" s="309" t="s">
        <v>24</v>
      </c>
      <c r="P77" s="248"/>
      <c r="Q77" s="250"/>
      <c r="R77" s="247" t="s">
        <v>233</v>
      </c>
      <c r="S77" s="251">
        <v>150000000</v>
      </c>
    </row>
    <row r="78" spans="1:19" ht="6.75" customHeight="1">
      <c r="A78" s="321"/>
      <c r="B78" s="322"/>
      <c r="C78" s="322"/>
      <c r="D78" s="322"/>
      <c r="E78" s="322"/>
      <c r="F78" s="322"/>
      <c r="G78" s="323"/>
      <c r="H78" s="260"/>
      <c r="I78" s="261"/>
      <c r="J78" s="270"/>
      <c r="K78" s="269"/>
      <c r="L78" s="271"/>
      <c r="M78" s="261"/>
      <c r="N78" s="272"/>
      <c r="O78" s="310"/>
      <c r="P78" s="269"/>
      <c r="Q78" s="271"/>
      <c r="R78" s="261"/>
      <c r="S78" s="272"/>
    </row>
    <row r="79" spans="1:19" ht="43.5" customHeight="1">
      <c r="A79" s="321"/>
      <c r="B79" s="322"/>
      <c r="C79" s="322"/>
      <c r="D79" s="322"/>
      <c r="E79" s="322"/>
      <c r="F79" s="322"/>
      <c r="G79" s="323"/>
      <c r="H79" s="268"/>
      <c r="I79" s="247" t="s">
        <v>147</v>
      </c>
      <c r="J79" s="175" t="s">
        <v>338</v>
      </c>
      <c r="K79" s="248" t="s">
        <v>14</v>
      </c>
      <c r="L79" s="250"/>
      <c r="M79" s="247" t="s">
        <v>233</v>
      </c>
      <c r="N79" s="251">
        <v>80000000</v>
      </c>
      <c r="O79" s="309" t="s">
        <v>24</v>
      </c>
      <c r="P79" s="248"/>
      <c r="Q79" s="250"/>
      <c r="R79" s="247" t="s">
        <v>233</v>
      </c>
      <c r="S79" s="251">
        <v>280000000</v>
      </c>
    </row>
    <row r="80" spans="1:19" ht="5.25" customHeight="1" thickBot="1">
      <c r="A80" s="685"/>
      <c r="B80" s="679"/>
      <c r="C80" s="679"/>
      <c r="D80" s="679"/>
      <c r="E80" s="679"/>
      <c r="F80" s="679"/>
      <c r="G80" s="680"/>
      <c r="H80" s="637"/>
      <c r="I80" s="651"/>
      <c r="J80" s="653"/>
      <c r="K80" s="652"/>
      <c r="L80" s="654"/>
      <c r="M80" s="651"/>
      <c r="N80" s="655"/>
      <c r="O80" s="686"/>
      <c r="P80" s="652"/>
      <c r="Q80" s="654"/>
      <c r="R80" s="651"/>
      <c r="S80" s="655"/>
    </row>
    <row r="81" spans="1:19" ht="70.5" customHeight="1" thickTop="1">
      <c r="A81" s="687"/>
      <c r="B81" s="682"/>
      <c r="C81" s="682"/>
      <c r="D81" s="682"/>
      <c r="E81" s="682"/>
      <c r="F81" s="682"/>
      <c r="G81" s="683"/>
      <c r="H81" s="642"/>
      <c r="I81" s="656" t="s">
        <v>387</v>
      </c>
      <c r="J81" s="658" t="s">
        <v>344</v>
      </c>
      <c r="K81" s="657" t="s">
        <v>14</v>
      </c>
      <c r="L81" s="659"/>
      <c r="M81" s="692" t="s">
        <v>233</v>
      </c>
      <c r="N81" s="673">
        <v>100000000</v>
      </c>
      <c r="O81" s="693" t="s">
        <v>24</v>
      </c>
      <c r="P81" s="657"/>
      <c r="Q81" s="659"/>
      <c r="R81" s="692" t="s">
        <v>233</v>
      </c>
      <c r="S81" s="673">
        <v>200000000</v>
      </c>
    </row>
    <row r="82" spans="1:19" ht="8.25" customHeight="1">
      <c r="A82" s="321"/>
      <c r="B82" s="322"/>
      <c r="C82" s="322"/>
      <c r="D82" s="322"/>
      <c r="E82" s="322"/>
      <c r="F82" s="322"/>
      <c r="G82" s="323"/>
      <c r="H82" s="268"/>
      <c r="I82" s="261"/>
      <c r="J82" s="270"/>
      <c r="K82" s="248"/>
      <c r="L82" s="271"/>
      <c r="M82" s="261"/>
      <c r="N82" s="272"/>
      <c r="O82" s="310"/>
      <c r="P82" s="248"/>
      <c r="Q82" s="271"/>
      <c r="R82" s="261"/>
      <c r="S82" s="272"/>
    </row>
    <row r="83" spans="1:19" ht="43.5" customHeight="1">
      <c r="A83" s="321"/>
      <c r="B83" s="322"/>
      <c r="C83" s="322"/>
      <c r="D83" s="322"/>
      <c r="E83" s="322"/>
      <c r="F83" s="322"/>
      <c r="G83" s="323"/>
      <c r="H83" s="268"/>
      <c r="I83" s="247" t="s">
        <v>148</v>
      </c>
      <c r="J83" s="175" t="s">
        <v>341</v>
      </c>
      <c r="K83" s="248" t="s">
        <v>14</v>
      </c>
      <c r="L83" s="250"/>
      <c r="M83" s="247" t="s">
        <v>388</v>
      </c>
      <c r="N83" s="251">
        <v>236000000</v>
      </c>
      <c r="O83" s="309" t="s">
        <v>24</v>
      </c>
      <c r="P83" s="248"/>
      <c r="Q83" s="250"/>
      <c r="R83" s="247" t="s">
        <v>390</v>
      </c>
      <c r="S83" s="251">
        <v>236000000</v>
      </c>
    </row>
    <row r="84" spans="1:19" ht="9" customHeight="1">
      <c r="A84" s="321"/>
      <c r="B84" s="322"/>
      <c r="C84" s="322"/>
      <c r="D84" s="322"/>
      <c r="E84" s="322"/>
      <c r="F84" s="322"/>
      <c r="G84" s="323"/>
      <c r="H84" s="268"/>
      <c r="I84" s="261"/>
      <c r="J84" s="270"/>
      <c r="K84" s="269"/>
      <c r="L84" s="271"/>
      <c r="M84" s="261"/>
      <c r="N84" s="272"/>
      <c r="O84" s="310"/>
      <c r="P84" s="269"/>
      <c r="Q84" s="271"/>
      <c r="R84" s="261"/>
      <c r="S84" s="272"/>
    </row>
    <row r="85" spans="1:19" ht="42.75" customHeight="1">
      <c r="A85" s="321"/>
      <c r="B85" s="322"/>
      <c r="C85" s="322"/>
      <c r="D85" s="322"/>
      <c r="E85" s="322"/>
      <c r="F85" s="322"/>
      <c r="G85" s="323"/>
      <c r="H85" s="268"/>
      <c r="I85" s="247" t="s">
        <v>149</v>
      </c>
      <c r="J85" s="175" t="s">
        <v>340</v>
      </c>
      <c r="K85" s="248" t="s">
        <v>14</v>
      </c>
      <c r="L85" s="250"/>
      <c r="M85" s="247" t="s">
        <v>155</v>
      </c>
      <c r="N85" s="251">
        <v>54480000</v>
      </c>
      <c r="O85" s="309" t="s">
        <v>24</v>
      </c>
      <c r="P85" s="248"/>
      <c r="Q85" s="250"/>
      <c r="R85" s="247" t="s">
        <v>155</v>
      </c>
      <c r="S85" s="251">
        <v>100000000</v>
      </c>
    </row>
    <row r="86" spans="1:19" ht="12.75" customHeight="1">
      <c r="A86" s="578"/>
      <c r="B86" s="322"/>
      <c r="C86" s="322"/>
      <c r="D86" s="322"/>
      <c r="E86" s="322"/>
      <c r="F86" s="322"/>
      <c r="G86" s="323"/>
      <c r="H86" s="268"/>
      <c r="I86" s="247"/>
      <c r="J86" s="175"/>
      <c r="K86" s="248"/>
      <c r="L86" s="250"/>
      <c r="M86" s="247"/>
      <c r="N86" s="251"/>
      <c r="O86" s="309"/>
      <c r="P86" s="248"/>
      <c r="Q86" s="250"/>
      <c r="R86" s="247"/>
      <c r="S86" s="251"/>
    </row>
    <row r="87" spans="1:19" ht="39.75" customHeight="1">
      <c r="A87" s="578"/>
      <c r="B87" s="322"/>
      <c r="C87" s="322"/>
      <c r="D87" s="322"/>
      <c r="E87" s="322"/>
      <c r="F87" s="322"/>
      <c r="G87" s="323"/>
      <c r="H87" s="268"/>
      <c r="I87" s="247" t="s">
        <v>389</v>
      </c>
      <c r="J87" s="175"/>
      <c r="K87" s="248" t="s">
        <v>14</v>
      </c>
      <c r="L87" s="250"/>
      <c r="M87" s="247"/>
      <c r="N87" s="251">
        <v>226822000</v>
      </c>
      <c r="O87" s="309" t="s">
        <v>24</v>
      </c>
      <c r="P87" s="248"/>
      <c r="Q87" s="250"/>
      <c r="R87" s="247"/>
      <c r="S87" s="251">
        <v>317000000</v>
      </c>
    </row>
    <row r="88" spans="1:19" ht="11.25" customHeight="1">
      <c r="A88" s="409"/>
      <c r="B88" s="322"/>
      <c r="C88" s="322"/>
      <c r="D88" s="322"/>
      <c r="E88" s="322"/>
      <c r="F88" s="322"/>
      <c r="G88" s="323"/>
      <c r="H88" s="268"/>
      <c r="I88" s="261"/>
      <c r="J88" s="278"/>
      <c r="K88" s="270"/>
      <c r="L88" s="279"/>
      <c r="M88" s="261"/>
      <c r="N88" s="280"/>
      <c r="O88" s="307"/>
      <c r="P88" s="270"/>
      <c r="Q88" s="279"/>
      <c r="R88" s="261"/>
      <c r="S88" s="280"/>
    </row>
    <row r="89" spans="1:19" ht="69" customHeight="1">
      <c r="A89" s="321"/>
      <c r="B89" s="322"/>
      <c r="C89" s="322"/>
      <c r="D89" s="322"/>
      <c r="E89" s="322"/>
      <c r="F89" s="322"/>
      <c r="G89" s="323"/>
      <c r="H89" s="260"/>
      <c r="I89" s="247" t="s">
        <v>150</v>
      </c>
      <c r="J89" s="249" t="s">
        <v>244</v>
      </c>
      <c r="K89" s="248" t="s">
        <v>14</v>
      </c>
      <c r="L89" s="250"/>
      <c r="M89" s="247" t="s">
        <v>28</v>
      </c>
      <c r="N89" s="251">
        <v>100000000</v>
      </c>
      <c r="O89" s="309" t="s">
        <v>24</v>
      </c>
      <c r="P89" s="248"/>
      <c r="Q89" s="250"/>
      <c r="R89" s="247" t="s">
        <v>46</v>
      </c>
      <c r="S89" s="251">
        <v>150000000</v>
      </c>
    </row>
    <row r="90" spans="1:19" ht="7.5" customHeight="1">
      <c r="A90" s="321"/>
      <c r="B90" s="322"/>
      <c r="C90" s="322"/>
      <c r="D90" s="322"/>
      <c r="E90" s="322"/>
      <c r="F90" s="322"/>
      <c r="G90" s="323"/>
      <c r="H90" s="260"/>
      <c r="I90" s="261"/>
      <c r="J90" s="270"/>
      <c r="K90" s="269"/>
      <c r="L90" s="271"/>
      <c r="M90" s="261"/>
      <c r="N90" s="272"/>
      <c r="O90" s="310"/>
      <c r="P90" s="269"/>
      <c r="Q90" s="271"/>
      <c r="R90" s="261"/>
      <c r="S90" s="272"/>
    </row>
    <row r="91" spans="1:19" ht="56.25" customHeight="1">
      <c r="A91" s="321"/>
      <c r="B91" s="322"/>
      <c r="C91" s="322"/>
      <c r="D91" s="322"/>
      <c r="E91" s="322"/>
      <c r="F91" s="322"/>
      <c r="G91" s="323"/>
      <c r="H91" s="260"/>
      <c r="I91" s="247" t="s">
        <v>151</v>
      </c>
      <c r="J91" s="247" t="s">
        <v>243</v>
      </c>
      <c r="K91" s="248" t="s">
        <v>14</v>
      </c>
      <c r="L91" s="250"/>
      <c r="M91" s="247" t="s">
        <v>28</v>
      </c>
      <c r="N91" s="251">
        <v>100000000</v>
      </c>
      <c r="O91" s="309" t="s">
        <v>24</v>
      </c>
      <c r="P91" s="248"/>
      <c r="Q91" s="250"/>
      <c r="R91" s="247" t="s">
        <v>46</v>
      </c>
      <c r="S91" s="251">
        <v>150000000</v>
      </c>
    </row>
    <row r="92" spans="1:19" ht="8.25" customHeight="1">
      <c r="A92" s="321"/>
      <c r="B92" s="322"/>
      <c r="C92" s="322"/>
      <c r="D92" s="322"/>
      <c r="E92" s="322"/>
      <c r="F92" s="322"/>
      <c r="G92" s="323"/>
      <c r="H92" s="268"/>
      <c r="I92" s="261"/>
      <c r="J92" s="270"/>
      <c r="K92" s="269"/>
      <c r="L92" s="271"/>
      <c r="M92" s="261"/>
      <c r="N92" s="272"/>
      <c r="O92" s="310"/>
      <c r="P92" s="269"/>
      <c r="Q92" s="271"/>
      <c r="R92" s="261"/>
      <c r="S92" s="272"/>
    </row>
    <row r="93" spans="1:19" ht="43.5" customHeight="1">
      <c r="A93" s="321"/>
      <c r="B93" s="322"/>
      <c r="C93" s="322"/>
      <c r="D93" s="322"/>
      <c r="E93" s="322"/>
      <c r="F93" s="322"/>
      <c r="G93" s="323"/>
      <c r="H93" s="782" t="s">
        <v>112</v>
      </c>
      <c r="I93" s="783"/>
      <c r="J93" s="248"/>
      <c r="K93" s="264"/>
      <c r="L93" s="265"/>
      <c r="M93" s="266"/>
      <c r="N93" s="267">
        <f>SUM(N95:N109)</f>
        <v>1020563517</v>
      </c>
      <c r="O93" s="311"/>
      <c r="P93" s="264"/>
      <c r="Q93" s="265"/>
      <c r="R93" s="266"/>
      <c r="S93" s="267">
        <f>SUM(S95:S109)</f>
        <v>1801000000</v>
      </c>
    </row>
    <row r="94" spans="1:19" ht="11.25" customHeight="1">
      <c r="A94" s="321"/>
      <c r="B94" s="322"/>
      <c r="C94" s="322"/>
      <c r="D94" s="322"/>
      <c r="E94" s="322"/>
      <c r="F94" s="322"/>
      <c r="G94" s="323"/>
      <c r="H94" s="268"/>
      <c r="I94" s="261"/>
      <c r="J94" s="270"/>
      <c r="K94" s="269"/>
      <c r="L94" s="271"/>
      <c r="M94" s="261"/>
      <c r="N94" s="272"/>
      <c r="O94" s="310"/>
      <c r="P94" s="269"/>
      <c r="Q94" s="271"/>
      <c r="R94" s="261"/>
      <c r="S94" s="272"/>
    </row>
    <row r="95" spans="1:19" ht="25.5" customHeight="1">
      <c r="A95" s="321"/>
      <c r="B95" s="322"/>
      <c r="C95" s="322"/>
      <c r="D95" s="322"/>
      <c r="E95" s="322"/>
      <c r="F95" s="322"/>
      <c r="G95" s="323"/>
      <c r="H95" s="268"/>
      <c r="I95" s="247" t="s">
        <v>33</v>
      </c>
      <c r="J95" s="249" t="s">
        <v>33</v>
      </c>
      <c r="K95" s="248" t="s">
        <v>14</v>
      </c>
      <c r="L95" s="250"/>
      <c r="M95" s="247" t="s">
        <v>320</v>
      </c>
      <c r="N95" s="251">
        <v>250000000</v>
      </c>
      <c r="O95" s="309" t="s">
        <v>24</v>
      </c>
      <c r="P95" s="248"/>
      <c r="Q95" s="250"/>
      <c r="R95" s="247" t="s">
        <v>320</v>
      </c>
      <c r="S95" s="251">
        <v>250000000</v>
      </c>
    </row>
    <row r="96" spans="1:19" ht="11.25" customHeight="1">
      <c r="A96" s="321"/>
      <c r="B96" s="322"/>
      <c r="C96" s="322"/>
      <c r="D96" s="322"/>
      <c r="E96" s="322"/>
      <c r="F96" s="322"/>
      <c r="G96" s="323"/>
      <c r="H96" s="268"/>
      <c r="I96" s="247"/>
      <c r="J96" s="577"/>
      <c r="K96" s="248"/>
      <c r="L96" s="250"/>
      <c r="M96" s="247"/>
      <c r="N96" s="251"/>
      <c r="O96" s="309"/>
      <c r="P96" s="248"/>
      <c r="Q96" s="250"/>
      <c r="R96" s="247"/>
      <c r="S96" s="251"/>
    </row>
    <row r="97" spans="1:19" ht="27.75" customHeight="1">
      <c r="A97" s="321"/>
      <c r="B97" s="322"/>
      <c r="C97" s="322"/>
      <c r="D97" s="322"/>
      <c r="E97" s="322"/>
      <c r="F97" s="322"/>
      <c r="G97" s="323"/>
      <c r="H97" s="268"/>
      <c r="I97" s="247" t="s">
        <v>105</v>
      </c>
      <c r="J97" s="249" t="s">
        <v>105</v>
      </c>
      <c r="K97" s="248" t="s">
        <v>14</v>
      </c>
      <c r="L97" s="250"/>
      <c r="M97" s="247" t="s">
        <v>320</v>
      </c>
      <c r="N97" s="251">
        <v>180000000</v>
      </c>
      <c r="O97" s="309" t="s">
        <v>24</v>
      </c>
      <c r="P97" s="248"/>
      <c r="Q97" s="250"/>
      <c r="R97" s="247" t="s">
        <v>320</v>
      </c>
      <c r="S97" s="251">
        <v>280000000</v>
      </c>
    </row>
    <row r="98" spans="1:19" ht="12" customHeight="1">
      <c r="A98" s="321"/>
      <c r="B98" s="322"/>
      <c r="C98" s="322"/>
      <c r="D98" s="322"/>
      <c r="E98" s="322"/>
      <c r="F98" s="322"/>
      <c r="G98" s="323"/>
      <c r="H98" s="268"/>
      <c r="I98" s="247"/>
      <c r="J98" s="577"/>
      <c r="K98" s="248"/>
      <c r="L98" s="250"/>
      <c r="M98" s="247"/>
      <c r="N98" s="251"/>
      <c r="O98" s="309"/>
      <c r="P98" s="248"/>
      <c r="Q98" s="250"/>
      <c r="R98" s="247"/>
      <c r="S98" s="251"/>
    </row>
    <row r="99" spans="1:19" ht="67.5" customHeight="1">
      <c r="A99" s="321"/>
      <c r="B99" s="322"/>
      <c r="C99" s="322"/>
      <c r="D99" s="322"/>
      <c r="E99" s="322"/>
      <c r="F99" s="322"/>
      <c r="G99" s="323"/>
      <c r="H99" s="268"/>
      <c r="I99" s="247" t="s">
        <v>154</v>
      </c>
      <c r="J99" s="175" t="s">
        <v>321</v>
      </c>
      <c r="K99" s="248" t="s">
        <v>14</v>
      </c>
      <c r="L99" s="250"/>
      <c r="M99" s="247" t="s">
        <v>260</v>
      </c>
      <c r="N99" s="251">
        <v>110563517</v>
      </c>
      <c r="O99" s="309" t="s">
        <v>24</v>
      </c>
      <c r="P99" s="248"/>
      <c r="Q99" s="250"/>
      <c r="R99" s="247" t="s">
        <v>260</v>
      </c>
      <c r="S99" s="251">
        <v>191000000</v>
      </c>
    </row>
    <row r="100" spans="1:19" ht="12.75" customHeight="1">
      <c r="A100" s="321"/>
      <c r="B100" s="322"/>
      <c r="C100" s="322"/>
      <c r="D100" s="322"/>
      <c r="E100" s="322"/>
      <c r="F100" s="322"/>
      <c r="G100" s="323"/>
      <c r="H100" s="268"/>
      <c r="I100" s="247"/>
      <c r="J100" s="577"/>
      <c r="K100" s="248"/>
      <c r="L100" s="250"/>
      <c r="M100" s="247"/>
      <c r="N100" s="251"/>
      <c r="O100" s="309"/>
      <c r="P100" s="248"/>
      <c r="Q100" s="250"/>
      <c r="R100" s="247"/>
      <c r="S100" s="251"/>
    </row>
    <row r="101" spans="1:19" ht="57" customHeight="1">
      <c r="A101" s="321"/>
      <c r="B101" s="322"/>
      <c r="C101" s="322"/>
      <c r="D101" s="322"/>
      <c r="E101" s="322"/>
      <c r="F101" s="322"/>
      <c r="G101" s="323"/>
      <c r="H101" s="268"/>
      <c r="I101" s="247" t="s">
        <v>157</v>
      </c>
      <c r="J101" s="249" t="s">
        <v>261</v>
      </c>
      <c r="K101" s="248" t="s">
        <v>14</v>
      </c>
      <c r="L101" s="250"/>
      <c r="M101" s="247" t="s">
        <v>327</v>
      </c>
      <c r="N101" s="251">
        <v>90000000</v>
      </c>
      <c r="O101" s="309"/>
      <c r="P101" s="248"/>
      <c r="Q101" s="250"/>
      <c r="R101" s="247"/>
      <c r="S101" s="251">
        <v>190000000</v>
      </c>
    </row>
    <row r="102" spans="1:19" ht="12" customHeight="1" thickBot="1">
      <c r="A102" s="685"/>
      <c r="B102" s="679"/>
      <c r="C102" s="679"/>
      <c r="D102" s="679"/>
      <c r="E102" s="679"/>
      <c r="F102" s="679"/>
      <c r="G102" s="680"/>
      <c r="H102" s="637"/>
      <c r="I102" s="254"/>
      <c r="J102" s="694"/>
      <c r="K102" s="255"/>
      <c r="L102" s="257"/>
      <c r="M102" s="254"/>
      <c r="N102" s="258"/>
      <c r="O102" s="314"/>
      <c r="P102" s="255"/>
      <c r="Q102" s="257"/>
      <c r="R102" s="254"/>
      <c r="S102" s="258"/>
    </row>
    <row r="103" spans="1:19" ht="28.5" customHeight="1" thickTop="1">
      <c r="A103" s="687"/>
      <c r="B103" s="682"/>
      <c r="C103" s="682"/>
      <c r="D103" s="682"/>
      <c r="E103" s="682"/>
      <c r="F103" s="682"/>
      <c r="G103" s="683"/>
      <c r="H103" s="642"/>
      <c r="I103" s="656" t="s">
        <v>109</v>
      </c>
      <c r="J103" s="695" t="s">
        <v>109</v>
      </c>
      <c r="K103" s="657" t="s">
        <v>14</v>
      </c>
      <c r="L103" s="659"/>
      <c r="M103" s="656" t="s">
        <v>320</v>
      </c>
      <c r="N103" s="673">
        <v>95000000</v>
      </c>
      <c r="O103" s="693" t="s">
        <v>24</v>
      </c>
      <c r="P103" s="657"/>
      <c r="Q103" s="659"/>
      <c r="R103" s="656" t="s">
        <v>320</v>
      </c>
      <c r="S103" s="673">
        <v>195000000</v>
      </c>
    </row>
    <row r="104" spans="1:19" ht="12.75" customHeight="1">
      <c r="A104" s="321"/>
      <c r="B104" s="322"/>
      <c r="C104" s="322"/>
      <c r="D104" s="322"/>
      <c r="E104" s="322"/>
      <c r="F104" s="322"/>
      <c r="G104" s="323"/>
      <c r="H104" s="268"/>
      <c r="I104" s="247"/>
      <c r="J104" s="577"/>
      <c r="K104" s="248"/>
      <c r="L104" s="250"/>
      <c r="M104" s="247"/>
      <c r="N104" s="251"/>
      <c r="O104" s="309"/>
      <c r="P104" s="248"/>
      <c r="Q104" s="250"/>
      <c r="R104" s="247"/>
      <c r="S104" s="251"/>
    </row>
    <row r="105" spans="1:19" ht="24.75" customHeight="1">
      <c r="A105" s="321"/>
      <c r="B105" s="322"/>
      <c r="C105" s="322"/>
      <c r="D105" s="322"/>
      <c r="E105" s="322"/>
      <c r="F105" s="322"/>
      <c r="G105" s="323"/>
      <c r="H105" s="268"/>
      <c r="I105" s="247" t="s">
        <v>108</v>
      </c>
      <c r="J105" s="249" t="s">
        <v>319</v>
      </c>
      <c r="K105" s="248" t="s">
        <v>14</v>
      </c>
      <c r="L105" s="250"/>
      <c r="M105" s="247" t="s">
        <v>320</v>
      </c>
      <c r="N105" s="251">
        <v>95000000</v>
      </c>
      <c r="O105" s="309" t="s">
        <v>24</v>
      </c>
      <c r="P105" s="248"/>
      <c r="Q105" s="250"/>
      <c r="R105" s="247" t="s">
        <v>320</v>
      </c>
      <c r="S105" s="251">
        <v>195000000</v>
      </c>
    </row>
    <row r="106" spans="1:19" ht="12.75" customHeight="1">
      <c r="A106" s="321"/>
      <c r="B106" s="322"/>
      <c r="C106" s="322"/>
      <c r="D106" s="322"/>
      <c r="E106" s="322"/>
      <c r="F106" s="322"/>
      <c r="G106" s="323"/>
      <c r="H106" s="268"/>
      <c r="I106" s="247"/>
      <c r="J106" s="577"/>
      <c r="K106" s="248"/>
      <c r="L106" s="250"/>
      <c r="M106" s="247"/>
      <c r="N106" s="251"/>
      <c r="O106" s="309"/>
      <c r="P106" s="248"/>
      <c r="Q106" s="250"/>
      <c r="R106" s="247"/>
      <c r="S106" s="251"/>
    </row>
    <row r="107" spans="1:19" ht="69.75" customHeight="1">
      <c r="A107" s="321"/>
      <c r="B107" s="322"/>
      <c r="C107" s="322"/>
      <c r="D107" s="322"/>
      <c r="E107" s="322"/>
      <c r="F107" s="322"/>
      <c r="G107" s="323"/>
      <c r="H107" s="268"/>
      <c r="I107" s="247" t="s">
        <v>153</v>
      </c>
      <c r="J107" s="175" t="s">
        <v>249</v>
      </c>
      <c r="K107" s="248" t="s">
        <v>14</v>
      </c>
      <c r="L107" s="250"/>
      <c r="M107" s="175" t="s">
        <v>326</v>
      </c>
      <c r="N107" s="251">
        <v>100000000</v>
      </c>
      <c r="O107" s="309" t="s">
        <v>24</v>
      </c>
      <c r="P107" s="248"/>
      <c r="Q107" s="250"/>
      <c r="R107" s="175" t="s">
        <v>246</v>
      </c>
      <c r="S107" s="251">
        <v>250000000</v>
      </c>
    </row>
    <row r="108" spans="1:19" ht="12.75" customHeight="1">
      <c r="A108" s="321"/>
      <c r="B108" s="322"/>
      <c r="C108" s="322"/>
      <c r="D108" s="322"/>
      <c r="E108" s="322"/>
      <c r="F108" s="322"/>
      <c r="G108" s="323"/>
      <c r="H108" s="268"/>
      <c r="I108" s="247"/>
      <c r="J108" s="577"/>
      <c r="K108" s="248"/>
      <c r="L108" s="250"/>
      <c r="M108" s="247"/>
      <c r="N108" s="251"/>
      <c r="O108" s="309"/>
      <c r="P108" s="248"/>
      <c r="Q108" s="250"/>
      <c r="R108" s="247"/>
      <c r="S108" s="251"/>
    </row>
    <row r="109" spans="1:19" ht="41.25" customHeight="1">
      <c r="A109" s="321"/>
      <c r="B109" s="322"/>
      <c r="C109" s="322"/>
      <c r="D109" s="322"/>
      <c r="E109" s="322"/>
      <c r="F109" s="322"/>
      <c r="G109" s="323"/>
      <c r="H109" s="268"/>
      <c r="I109" s="247" t="s">
        <v>104</v>
      </c>
      <c r="J109" s="175" t="s">
        <v>245</v>
      </c>
      <c r="K109" s="248" t="s">
        <v>14</v>
      </c>
      <c r="L109" s="250"/>
      <c r="M109" s="348" t="s">
        <v>326</v>
      </c>
      <c r="N109" s="251">
        <v>100000000</v>
      </c>
      <c r="O109" s="309" t="s">
        <v>24</v>
      </c>
      <c r="P109" s="248"/>
      <c r="Q109" s="250"/>
      <c r="R109" s="348" t="s">
        <v>246</v>
      </c>
      <c r="S109" s="251">
        <v>250000000</v>
      </c>
    </row>
    <row r="110" spans="1:19" ht="7.5" customHeight="1">
      <c r="A110" s="321"/>
      <c r="B110" s="322"/>
      <c r="C110" s="322"/>
      <c r="D110" s="322"/>
      <c r="E110" s="322"/>
      <c r="F110" s="322"/>
      <c r="G110" s="323"/>
      <c r="H110" s="268"/>
      <c r="I110" s="273"/>
      <c r="J110" s="270"/>
      <c r="K110" s="269"/>
      <c r="L110" s="271"/>
      <c r="M110" s="274"/>
      <c r="N110" s="275"/>
      <c r="O110" s="312"/>
      <c r="P110" s="269"/>
      <c r="Q110" s="271"/>
      <c r="R110" s="274"/>
      <c r="S110" s="275"/>
    </row>
    <row r="111" spans="1:19" ht="7.5" customHeight="1">
      <c r="A111" s="318"/>
      <c r="B111" s="319"/>
      <c r="C111" s="319"/>
      <c r="D111" s="319"/>
      <c r="E111" s="319"/>
      <c r="F111" s="319"/>
      <c r="G111" s="320"/>
      <c r="H111" s="260"/>
      <c r="I111" s="261"/>
      <c r="J111" s="244"/>
      <c r="K111" s="244"/>
      <c r="L111" s="262"/>
      <c r="M111" s="243"/>
      <c r="N111" s="245"/>
      <c r="O111" s="313"/>
      <c r="P111" s="244"/>
      <c r="Q111" s="262"/>
      <c r="R111" s="243"/>
      <c r="S111" s="245"/>
    </row>
    <row r="112" spans="1:19" ht="27.75" customHeight="1">
      <c r="A112" s="318"/>
      <c r="B112" s="319"/>
      <c r="C112" s="319"/>
      <c r="D112" s="319"/>
      <c r="E112" s="319"/>
      <c r="F112" s="319"/>
      <c r="G112" s="320"/>
      <c r="H112" s="782" t="s">
        <v>158</v>
      </c>
      <c r="I112" s="783"/>
      <c r="J112" s="248"/>
      <c r="K112" s="264"/>
      <c r="L112" s="265"/>
      <c r="M112" s="266"/>
      <c r="N112" s="267">
        <f>N114</f>
        <v>132034729</v>
      </c>
      <c r="O112" s="311"/>
      <c r="P112" s="264"/>
      <c r="Q112" s="265"/>
      <c r="R112" s="266"/>
      <c r="S112" s="267">
        <f>SUM(S114:S115)</f>
        <v>233000000</v>
      </c>
    </row>
    <row r="113" spans="1:19" ht="7.5" customHeight="1">
      <c r="A113" s="318"/>
      <c r="B113" s="319"/>
      <c r="C113" s="319"/>
      <c r="D113" s="319"/>
      <c r="E113" s="319"/>
      <c r="F113" s="319"/>
      <c r="G113" s="320"/>
      <c r="H113" s="268"/>
      <c r="I113" s="261"/>
      <c r="J113" s="270"/>
      <c r="K113" s="269"/>
      <c r="L113" s="271"/>
      <c r="M113" s="261"/>
      <c r="N113" s="272"/>
      <c r="O113" s="310"/>
      <c r="P113" s="269"/>
      <c r="Q113" s="271"/>
      <c r="R113" s="261"/>
      <c r="S113" s="272"/>
    </row>
    <row r="114" spans="1:19" ht="69" customHeight="1">
      <c r="A114" s="318"/>
      <c r="B114" s="319"/>
      <c r="C114" s="319"/>
      <c r="D114" s="319"/>
      <c r="E114" s="319"/>
      <c r="F114" s="319"/>
      <c r="G114" s="320"/>
      <c r="H114" s="268"/>
      <c r="I114" s="247" t="s">
        <v>391</v>
      </c>
      <c r="J114" s="249" t="s">
        <v>314</v>
      </c>
      <c r="K114" s="248" t="s">
        <v>14</v>
      </c>
      <c r="L114" s="250"/>
      <c r="M114" s="247" t="s">
        <v>328</v>
      </c>
      <c r="N114" s="251">
        <v>132034729</v>
      </c>
      <c r="O114" s="309" t="s">
        <v>24</v>
      </c>
      <c r="P114" s="248"/>
      <c r="Q114" s="250"/>
      <c r="R114" s="247" t="s">
        <v>315</v>
      </c>
      <c r="S114" s="251">
        <v>233000000</v>
      </c>
    </row>
    <row r="115" spans="1:19" ht="15" customHeight="1">
      <c r="A115" s="318"/>
      <c r="B115" s="319"/>
      <c r="C115" s="319"/>
      <c r="D115" s="319"/>
      <c r="E115" s="319"/>
      <c r="F115" s="319"/>
      <c r="G115" s="320"/>
      <c r="H115" s="260"/>
      <c r="I115" s="261"/>
      <c r="J115" s="270"/>
      <c r="K115" s="269"/>
      <c r="L115" s="271"/>
      <c r="M115" s="261"/>
      <c r="N115" s="272"/>
      <c r="O115" s="310"/>
      <c r="P115" s="269"/>
      <c r="Q115" s="271"/>
      <c r="R115" s="261"/>
      <c r="S115" s="272"/>
    </row>
    <row r="116" spans="1:19" ht="12" customHeight="1">
      <c r="A116" s="318"/>
      <c r="B116" s="319"/>
      <c r="C116" s="319"/>
      <c r="D116" s="319"/>
      <c r="E116" s="319"/>
      <c r="F116" s="319"/>
      <c r="G116" s="320"/>
      <c r="H116" s="260"/>
      <c r="I116" s="247"/>
      <c r="J116" s="249"/>
      <c r="K116" s="248"/>
      <c r="L116" s="250"/>
      <c r="M116" s="247"/>
      <c r="N116" s="251"/>
      <c r="O116" s="309"/>
      <c r="P116" s="248"/>
      <c r="Q116" s="250"/>
      <c r="R116" s="247"/>
      <c r="S116" s="251"/>
    </row>
    <row r="117" spans="1:19" ht="45" customHeight="1">
      <c r="A117" s="318"/>
      <c r="B117" s="319"/>
      <c r="C117" s="319"/>
      <c r="D117" s="319"/>
      <c r="E117" s="319"/>
      <c r="F117" s="319"/>
      <c r="G117" s="320"/>
      <c r="H117" s="782" t="s">
        <v>121</v>
      </c>
      <c r="I117" s="783"/>
      <c r="J117" s="248"/>
      <c r="K117" s="264"/>
      <c r="L117" s="265"/>
      <c r="M117" s="266"/>
      <c r="N117" s="267">
        <f>N119</f>
        <v>259740450</v>
      </c>
      <c r="O117" s="311"/>
      <c r="P117" s="264"/>
      <c r="Q117" s="265"/>
      <c r="R117" s="266"/>
      <c r="S117" s="267">
        <f>S119</f>
        <v>457000000</v>
      </c>
    </row>
    <row r="118" spans="1:19" ht="13.5" customHeight="1">
      <c r="A118" s="318"/>
      <c r="B118" s="319"/>
      <c r="C118" s="319"/>
      <c r="D118" s="319"/>
      <c r="E118" s="319"/>
      <c r="F118" s="319"/>
      <c r="G118" s="320"/>
      <c r="H118" s="268"/>
      <c r="I118" s="261"/>
      <c r="J118" s="270"/>
      <c r="K118" s="269"/>
      <c r="L118" s="271"/>
      <c r="M118" s="261"/>
      <c r="N118" s="272"/>
      <c r="O118" s="310"/>
      <c r="P118" s="269"/>
      <c r="Q118" s="271"/>
      <c r="R118" s="261"/>
      <c r="S118" s="272"/>
    </row>
    <row r="119" spans="1:19" ht="38.25">
      <c r="A119" s="123"/>
      <c r="B119" s="122"/>
      <c r="C119" s="122"/>
      <c r="D119" s="122"/>
      <c r="E119" s="122"/>
      <c r="F119" s="122"/>
      <c r="G119" s="121"/>
      <c r="H119" s="268"/>
      <c r="I119" s="247" t="s">
        <v>162</v>
      </c>
      <c r="J119" s="175" t="s">
        <v>274</v>
      </c>
      <c r="K119" s="248" t="s">
        <v>14</v>
      </c>
      <c r="L119" s="250"/>
      <c r="M119" s="247" t="s">
        <v>246</v>
      </c>
      <c r="N119" s="251">
        <v>259740450</v>
      </c>
      <c r="O119" s="309" t="s">
        <v>24</v>
      </c>
      <c r="P119" s="248"/>
      <c r="Q119" s="250"/>
      <c r="R119" s="247" t="s">
        <v>163</v>
      </c>
      <c r="S119" s="251">
        <v>457000000</v>
      </c>
    </row>
    <row r="120" spans="1:19" ht="11.25" customHeight="1">
      <c r="A120" s="123"/>
      <c r="B120" s="122"/>
      <c r="C120" s="122"/>
      <c r="D120" s="122"/>
      <c r="E120" s="122"/>
      <c r="F120" s="122"/>
      <c r="G120" s="121"/>
      <c r="H120" s="276"/>
      <c r="I120" s="243"/>
      <c r="J120" s="244"/>
      <c r="K120" s="244"/>
      <c r="L120" s="262"/>
      <c r="M120" s="243"/>
      <c r="N120" s="245"/>
      <c r="O120" s="313"/>
      <c r="P120" s="244"/>
      <c r="Q120" s="262"/>
      <c r="R120" s="243"/>
      <c r="S120" s="245"/>
    </row>
    <row r="121" spans="1:19" ht="41.25" customHeight="1">
      <c r="A121" s="123"/>
      <c r="B121" s="122"/>
      <c r="C121" s="122"/>
      <c r="D121" s="122"/>
      <c r="E121" s="122"/>
      <c r="F121" s="122"/>
      <c r="G121" s="121"/>
      <c r="H121" s="782" t="s">
        <v>113</v>
      </c>
      <c r="I121" s="783"/>
      <c r="J121" s="248"/>
      <c r="K121" s="264"/>
      <c r="L121" s="265"/>
      <c r="M121" s="266"/>
      <c r="N121" s="267">
        <f>SUM(N123:N137)</f>
        <v>1228355876</v>
      </c>
      <c r="O121" s="311"/>
      <c r="P121" s="264"/>
      <c r="Q121" s="265"/>
      <c r="R121" s="266"/>
      <c r="S121" s="267">
        <f>SUM(S123:S137)</f>
        <v>2167000000</v>
      </c>
    </row>
    <row r="122" spans="1:19" ht="8.25" customHeight="1">
      <c r="A122" s="123"/>
      <c r="B122" s="122"/>
      <c r="C122" s="122"/>
      <c r="D122" s="122"/>
      <c r="E122" s="122"/>
      <c r="F122" s="122"/>
      <c r="G122" s="121"/>
      <c r="H122" s="268"/>
      <c r="I122" s="261"/>
      <c r="J122" s="270"/>
      <c r="K122" s="269"/>
      <c r="L122" s="271"/>
      <c r="M122" s="261"/>
      <c r="N122" s="272"/>
      <c r="O122" s="310"/>
      <c r="P122" s="269"/>
      <c r="Q122" s="271"/>
      <c r="R122" s="261"/>
      <c r="S122" s="272"/>
    </row>
    <row r="123" spans="1:19" ht="46.5" customHeight="1">
      <c r="A123" s="123"/>
      <c r="B123" s="122"/>
      <c r="C123" s="122"/>
      <c r="D123" s="122"/>
      <c r="E123" s="122"/>
      <c r="F123" s="122"/>
      <c r="G123" s="121"/>
      <c r="H123" s="268"/>
      <c r="I123" s="247" t="s">
        <v>120</v>
      </c>
      <c r="J123" s="175" t="s">
        <v>120</v>
      </c>
      <c r="K123" s="248" t="s">
        <v>14</v>
      </c>
      <c r="L123" s="250"/>
      <c r="M123" s="247" t="s">
        <v>330</v>
      </c>
      <c r="N123" s="251">
        <v>100000000</v>
      </c>
      <c r="O123" s="309" t="s">
        <v>24</v>
      </c>
      <c r="P123" s="248"/>
      <c r="Q123" s="250"/>
      <c r="R123" s="247" t="s">
        <v>30</v>
      </c>
      <c r="S123" s="251">
        <v>300000000</v>
      </c>
    </row>
    <row r="124" spans="1:19" ht="8.25" customHeight="1">
      <c r="A124" s="123"/>
      <c r="B124" s="122"/>
      <c r="C124" s="122"/>
      <c r="D124" s="122"/>
      <c r="E124" s="122"/>
      <c r="F124" s="122"/>
      <c r="G124" s="121"/>
      <c r="H124" s="268"/>
      <c r="I124" s="261"/>
      <c r="J124" s="261"/>
      <c r="K124" s="269"/>
      <c r="L124" s="271"/>
      <c r="M124" s="261"/>
      <c r="N124" s="272"/>
      <c r="O124" s="310"/>
      <c r="P124" s="269"/>
      <c r="Q124" s="271"/>
      <c r="R124" s="261"/>
      <c r="S124" s="272"/>
    </row>
    <row r="125" spans="1:19" ht="47.25" customHeight="1">
      <c r="A125" s="123"/>
      <c r="B125" s="122"/>
      <c r="C125" s="122"/>
      <c r="D125" s="122"/>
      <c r="E125" s="122"/>
      <c r="F125" s="122"/>
      <c r="G125" s="121"/>
      <c r="H125" s="268"/>
      <c r="I125" s="247" t="s">
        <v>116</v>
      </c>
      <c r="J125" s="175" t="s">
        <v>266</v>
      </c>
      <c r="K125" s="248" t="s">
        <v>14</v>
      </c>
      <c r="L125" s="250"/>
      <c r="M125" s="247" t="s">
        <v>322</v>
      </c>
      <c r="N125" s="251">
        <v>80000000</v>
      </c>
      <c r="O125" s="309" t="s">
        <v>24</v>
      </c>
      <c r="P125" s="248"/>
      <c r="Q125" s="250"/>
      <c r="R125" s="247" t="s">
        <v>322</v>
      </c>
      <c r="S125" s="251">
        <v>280000000</v>
      </c>
    </row>
    <row r="126" spans="1:19" ht="8.25" customHeight="1">
      <c r="A126" s="123"/>
      <c r="B126" s="122"/>
      <c r="C126" s="122"/>
      <c r="D126" s="122"/>
      <c r="E126" s="122"/>
      <c r="F126" s="122"/>
      <c r="G126" s="121"/>
      <c r="H126" s="268"/>
      <c r="I126" s="261"/>
      <c r="J126" s="261"/>
      <c r="K126" s="269"/>
      <c r="L126" s="271"/>
      <c r="M126" s="261"/>
      <c r="N126" s="272"/>
      <c r="O126" s="310"/>
      <c r="P126" s="269"/>
      <c r="Q126" s="271"/>
      <c r="R126" s="261"/>
      <c r="S126" s="272"/>
    </row>
    <row r="127" spans="1:19" ht="58.5" customHeight="1" thickBot="1">
      <c r="A127" s="696"/>
      <c r="B127" s="697"/>
      <c r="C127" s="697"/>
      <c r="D127" s="697"/>
      <c r="E127" s="697"/>
      <c r="F127" s="697"/>
      <c r="G127" s="698"/>
      <c r="H127" s="637"/>
      <c r="I127" s="254" t="s">
        <v>27</v>
      </c>
      <c r="J127" s="699" t="s">
        <v>323</v>
      </c>
      <c r="K127" s="255" t="s">
        <v>14</v>
      </c>
      <c r="L127" s="257"/>
      <c r="M127" s="700" t="s">
        <v>326</v>
      </c>
      <c r="N127" s="258">
        <v>160000000</v>
      </c>
      <c r="O127" s="314" t="s">
        <v>24</v>
      </c>
      <c r="P127" s="255"/>
      <c r="Q127" s="257"/>
      <c r="R127" s="700" t="s">
        <v>246</v>
      </c>
      <c r="S127" s="258">
        <v>260000000</v>
      </c>
    </row>
    <row r="128" spans="1:19" ht="8.25" customHeight="1" thickTop="1">
      <c r="A128" s="701"/>
      <c r="B128" s="702"/>
      <c r="C128" s="702"/>
      <c r="D128" s="702"/>
      <c r="E128" s="702"/>
      <c r="F128" s="702"/>
      <c r="G128" s="703"/>
      <c r="H128" s="642"/>
      <c r="I128" s="643"/>
      <c r="J128" s="643"/>
      <c r="K128" s="644"/>
      <c r="L128" s="646"/>
      <c r="M128" s="643"/>
      <c r="N128" s="647"/>
      <c r="O128" s="684"/>
      <c r="P128" s="644"/>
      <c r="Q128" s="646"/>
      <c r="R128" s="643"/>
      <c r="S128" s="647"/>
    </row>
    <row r="129" spans="1:19" ht="51.75" customHeight="1">
      <c r="A129" s="123"/>
      <c r="B129" s="122"/>
      <c r="C129" s="122"/>
      <c r="D129" s="122"/>
      <c r="E129" s="122"/>
      <c r="F129" s="122"/>
      <c r="G129" s="121"/>
      <c r="H129" s="268"/>
      <c r="I129" s="247" t="s">
        <v>119</v>
      </c>
      <c r="J129" s="175" t="s">
        <v>324</v>
      </c>
      <c r="K129" s="248" t="s">
        <v>14</v>
      </c>
      <c r="L129" s="250"/>
      <c r="M129" s="247" t="s">
        <v>325</v>
      </c>
      <c r="N129" s="251">
        <v>204155876</v>
      </c>
      <c r="O129" s="309" t="s">
        <v>24</v>
      </c>
      <c r="P129" s="248"/>
      <c r="Q129" s="250"/>
      <c r="R129" s="247" t="s">
        <v>246</v>
      </c>
      <c r="S129" s="251">
        <v>292000000</v>
      </c>
    </row>
    <row r="130" spans="1:19" ht="8.25" customHeight="1">
      <c r="A130" s="123"/>
      <c r="B130" s="122"/>
      <c r="C130" s="122"/>
      <c r="D130" s="122"/>
      <c r="E130" s="122"/>
      <c r="F130" s="122"/>
      <c r="G130" s="121"/>
      <c r="H130" s="268"/>
      <c r="I130" s="261"/>
      <c r="J130" s="261"/>
      <c r="K130" s="269"/>
      <c r="L130" s="271"/>
      <c r="M130" s="261"/>
      <c r="N130" s="272"/>
      <c r="O130" s="310"/>
      <c r="P130" s="269"/>
      <c r="Q130" s="271"/>
      <c r="R130" s="261"/>
      <c r="S130" s="272"/>
    </row>
    <row r="131" spans="1:19" ht="57.75" customHeight="1">
      <c r="A131" s="123"/>
      <c r="B131" s="122"/>
      <c r="C131" s="122"/>
      <c r="D131" s="122"/>
      <c r="E131" s="122"/>
      <c r="F131" s="122"/>
      <c r="G131" s="121"/>
      <c r="H131" s="268"/>
      <c r="I131" s="247" t="s">
        <v>164</v>
      </c>
      <c r="J131" s="175" t="s">
        <v>331</v>
      </c>
      <c r="K131" s="248" t="s">
        <v>14</v>
      </c>
      <c r="L131" s="250"/>
      <c r="M131" s="348" t="s">
        <v>276</v>
      </c>
      <c r="N131" s="251">
        <v>49200000</v>
      </c>
      <c r="O131" s="309" t="s">
        <v>24</v>
      </c>
      <c r="P131" s="248"/>
      <c r="Q131" s="250"/>
      <c r="R131" s="348" t="s">
        <v>276</v>
      </c>
      <c r="S131" s="251">
        <v>100000000</v>
      </c>
    </row>
    <row r="132" spans="1:19" ht="8.25" customHeight="1">
      <c r="A132" s="123"/>
      <c r="B132" s="122"/>
      <c r="C132" s="122"/>
      <c r="D132" s="122"/>
      <c r="E132" s="122"/>
      <c r="F132" s="122"/>
      <c r="G132" s="121"/>
      <c r="H132" s="268"/>
      <c r="I132" s="261"/>
      <c r="J132" s="261"/>
      <c r="K132" s="269"/>
      <c r="L132" s="271"/>
      <c r="M132" s="261"/>
      <c r="N132" s="272"/>
      <c r="O132" s="310"/>
      <c r="P132" s="269"/>
      <c r="Q132" s="271"/>
      <c r="R132" s="261"/>
      <c r="S132" s="272"/>
    </row>
    <row r="133" spans="1:19" ht="45.75" customHeight="1">
      <c r="A133" s="123"/>
      <c r="B133" s="122"/>
      <c r="C133" s="122"/>
      <c r="D133" s="122"/>
      <c r="E133" s="122"/>
      <c r="F133" s="122"/>
      <c r="G133" s="121"/>
      <c r="H133" s="268"/>
      <c r="I133" s="247" t="s">
        <v>165</v>
      </c>
      <c r="J133" s="249" t="s">
        <v>332</v>
      </c>
      <c r="K133" s="248" t="s">
        <v>14</v>
      </c>
      <c r="L133" s="250"/>
      <c r="M133" s="247" t="s">
        <v>333</v>
      </c>
      <c r="N133" s="251">
        <v>80000000</v>
      </c>
      <c r="O133" s="309" t="s">
        <v>24</v>
      </c>
      <c r="P133" s="248"/>
      <c r="Q133" s="250"/>
      <c r="R133" s="247" t="s">
        <v>29</v>
      </c>
      <c r="S133" s="251">
        <v>180000000</v>
      </c>
    </row>
    <row r="134" spans="1:19" ht="8.25" customHeight="1">
      <c r="A134" s="123"/>
      <c r="B134" s="122"/>
      <c r="C134" s="122"/>
      <c r="D134" s="122"/>
      <c r="E134" s="122"/>
      <c r="F134" s="122"/>
      <c r="G134" s="121"/>
      <c r="H134" s="268"/>
      <c r="I134" s="261"/>
      <c r="J134" s="261"/>
      <c r="K134" s="269"/>
      <c r="L134" s="271"/>
      <c r="M134" s="261"/>
      <c r="N134" s="272"/>
      <c r="O134" s="310"/>
      <c r="P134" s="269"/>
      <c r="Q134" s="271"/>
      <c r="R134" s="261"/>
      <c r="S134" s="272"/>
    </row>
    <row r="135" spans="1:19" ht="60.75" customHeight="1">
      <c r="A135" s="123"/>
      <c r="B135" s="122"/>
      <c r="C135" s="122"/>
      <c r="D135" s="122"/>
      <c r="E135" s="122"/>
      <c r="F135" s="122"/>
      <c r="G135" s="121"/>
      <c r="H135" s="268"/>
      <c r="I135" s="247" t="s">
        <v>166</v>
      </c>
      <c r="J135" s="354" t="s">
        <v>255</v>
      </c>
      <c r="K135" s="248" t="s">
        <v>14</v>
      </c>
      <c r="L135" s="250"/>
      <c r="M135" s="348" t="s">
        <v>334</v>
      </c>
      <c r="N135" s="251">
        <v>300000000</v>
      </c>
      <c r="O135" s="309" t="s">
        <v>24</v>
      </c>
      <c r="P135" s="248"/>
      <c r="Q135" s="250"/>
      <c r="R135" s="348" t="s">
        <v>257</v>
      </c>
      <c r="S135" s="251">
        <v>400000000</v>
      </c>
    </row>
    <row r="136" spans="1:19" ht="8.25" customHeight="1">
      <c r="A136" s="123"/>
      <c r="B136" s="122"/>
      <c r="C136" s="122"/>
      <c r="D136" s="122"/>
      <c r="E136" s="122"/>
      <c r="F136" s="122"/>
      <c r="G136" s="121"/>
      <c r="H136" s="268"/>
      <c r="I136" s="261"/>
      <c r="J136" s="261"/>
      <c r="K136" s="269"/>
      <c r="L136" s="271"/>
      <c r="M136" s="261"/>
      <c r="N136" s="272"/>
      <c r="O136" s="310"/>
      <c r="P136" s="269"/>
      <c r="Q136" s="271"/>
      <c r="R136" s="261"/>
      <c r="S136" s="272"/>
    </row>
    <row r="137" spans="1:19" ht="63.75">
      <c r="A137" s="117"/>
      <c r="B137" s="116"/>
      <c r="C137" s="116"/>
      <c r="D137" s="116"/>
      <c r="E137" s="116"/>
      <c r="F137" s="116"/>
      <c r="G137" s="115"/>
      <c r="H137" s="268"/>
      <c r="I137" s="247" t="s">
        <v>191</v>
      </c>
      <c r="J137" s="175" t="s">
        <v>273</v>
      </c>
      <c r="K137" s="248" t="s">
        <v>14</v>
      </c>
      <c r="L137" s="250"/>
      <c r="M137" s="348" t="s">
        <v>259</v>
      </c>
      <c r="N137" s="251">
        <v>255000000</v>
      </c>
      <c r="O137" s="309" t="s">
        <v>24</v>
      </c>
      <c r="P137" s="248"/>
      <c r="Q137" s="250"/>
      <c r="R137" s="348" t="s">
        <v>259</v>
      </c>
      <c r="S137" s="251">
        <v>355000000</v>
      </c>
    </row>
    <row r="138" spans="1:19" ht="15.75" thickBot="1">
      <c r="A138" s="117"/>
      <c r="B138" s="116"/>
      <c r="C138" s="116"/>
      <c r="D138" s="116"/>
      <c r="E138" s="116"/>
      <c r="F138" s="116"/>
      <c r="G138" s="115"/>
      <c r="H138" s="242"/>
      <c r="I138" s="243"/>
      <c r="J138" s="244"/>
      <c r="K138" s="244"/>
      <c r="L138" s="242"/>
      <c r="M138" s="349"/>
      <c r="N138" s="245"/>
      <c r="O138" s="313"/>
      <c r="P138" s="244"/>
      <c r="Q138" s="242"/>
      <c r="R138" s="349"/>
      <c r="S138" s="245"/>
    </row>
    <row r="139" spans="1:19" ht="16.5" thickTop="1" thickBot="1">
      <c r="A139" s="601"/>
      <c r="B139" s="615"/>
      <c r="C139" s="615"/>
      <c r="D139" s="615"/>
      <c r="E139" s="615"/>
      <c r="F139" s="615"/>
      <c r="G139" s="615"/>
      <c r="H139" s="602"/>
      <c r="I139" s="603"/>
      <c r="J139" s="604"/>
      <c r="K139" s="602"/>
      <c r="L139" s="602"/>
      <c r="M139" s="603"/>
      <c r="N139" s="605">
        <f>N121+N117+N112+N93+N71+N60+N56+N36+N12+N52</f>
        <v>5921000001</v>
      </c>
      <c r="O139" s="616"/>
      <c r="P139" s="607"/>
      <c r="Q139" s="608"/>
      <c r="R139" s="606"/>
      <c r="S139" s="605">
        <f>S121+S117+S112+S93+S71+S60+S56+S36+S12+S52</f>
        <v>10446000000</v>
      </c>
    </row>
    <row r="140" spans="1:19" ht="15.75" thickTop="1">
      <c r="N140" s="153"/>
      <c r="O140" s="153"/>
      <c r="P140" s="114"/>
      <c r="Q140" s="114"/>
      <c r="R140" s="114"/>
      <c r="S140" s="152"/>
    </row>
    <row r="141" spans="1:19">
      <c r="P141" s="781"/>
      <c r="Q141" s="781"/>
      <c r="R141" s="781"/>
      <c r="S141" s="781"/>
    </row>
    <row r="142" spans="1:19">
      <c r="P142" s="780"/>
      <c r="Q142" s="780"/>
      <c r="R142" s="780"/>
      <c r="S142" s="780"/>
    </row>
    <row r="143" spans="1:19">
      <c r="P143" s="780"/>
      <c r="Q143" s="780"/>
      <c r="R143" s="780"/>
      <c r="S143" s="780"/>
    </row>
    <row r="144" spans="1:19">
      <c r="L144"/>
      <c r="P144" s="780"/>
      <c r="Q144" s="780"/>
      <c r="R144" s="780"/>
      <c r="S144" s="780"/>
    </row>
    <row r="145" spans="1:19">
      <c r="L145"/>
      <c r="P145" s="780"/>
      <c r="Q145" s="780"/>
      <c r="R145" s="780"/>
      <c r="S145" s="780"/>
    </row>
    <row r="146" spans="1:19">
      <c r="L146"/>
      <c r="P146" s="781"/>
      <c r="Q146" s="781"/>
      <c r="R146" s="781"/>
      <c r="S146" s="781"/>
    </row>
    <row r="147" spans="1:19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M147" s="3"/>
      <c r="N147" s="3"/>
      <c r="O147" s="3"/>
      <c r="P147" s="781"/>
      <c r="Q147" s="781"/>
      <c r="R147" s="781"/>
      <c r="S147" s="781"/>
    </row>
    <row r="148" spans="1:19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M148" s="3"/>
      <c r="N148" s="3"/>
      <c r="O148" s="3"/>
      <c r="P148" s="3"/>
      <c r="R148" s="3"/>
      <c r="S148" s="3"/>
    </row>
  </sheetData>
  <mergeCells count="33">
    <mergeCell ref="A1:S1"/>
    <mergeCell ref="A2:S2"/>
    <mergeCell ref="A3:S3"/>
    <mergeCell ref="A6:R6"/>
    <mergeCell ref="L9:M9"/>
    <mergeCell ref="H36:I36"/>
    <mergeCell ref="H52:I52"/>
    <mergeCell ref="H56:I56"/>
    <mergeCell ref="Q9:R9"/>
    <mergeCell ref="H10:I10"/>
    <mergeCell ref="L10:M10"/>
    <mergeCell ref="Q10:R10"/>
    <mergeCell ref="H117:I117"/>
    <mergeCell ref="H121:I121"/>
    <mergeCell ref="H60:I60"/>
    <mergeCell ref="H71:I71"/>
    <mergeCell ref="H93:I93"/>
    <mergeCell ref="P145:S145"/>
    <mergeCell ref="P146:S146"/>
    <mergeCell ref="P147:S147"/>
    <mergeCell ref="A4:S4"/>
    <mergeCell ref="H8:I9"/>
    <mergeCell ref="J8:J9"/>
    <mergeCell ref="A8:G9"/>
    <mergeCell ref="A10:G10"/>
    <mergeCell ref="K8:O8"/>
    <mergeCell ref="P8:P9"/>
    <mergeCell ref="Q8:S8"/>
    <mergeCell ref="P141:S141"/>
    <mergeCell ref="P142:S142"/>
    <mergeCell ref="P143:S143"/>
    <mergeCell ref="P144:S144"/>
    <mergeCell ref="H112:I112"/>
  </mergeCells>
  <pageMargins left="0.6" right="0.143700787" top="0.74803149606299202" bottom="0.74803149606299202" header="0.31496062992126" footer="0.31496062992126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58"/>
  <sheetViews>
    <sheetView workbookViewId="0">
      <selection activeCell="P148" sqref="P148"/>
    </sheetView>
  </sheetViews>
  <sheetFormatPr defaultRowHeight="1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4.2851562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14.28515625" bestFit="1" customWidth="1"/>
  </cols>
  <sheetData>
    <row r="1" spans="1:22">
      <c r="A1" s="770" t="s">
        <v>278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  <c r="Q1" s="770"/>
      <c r="R1" s="770"/>
      <c r="S1" s="770"/>
    </row>
    <row r="2" spans="1:22">
      <c r="A2" s="770" t="s">
        <v>279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</row>
    <row r="3" spans="1:22">
      <c r="A3" s="770"/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  <c r="Q3" s="770"/>
      <c r="R3" s="770"/>
      <c r="S3" s="770"/>
    </row>
    <row r="4" spans="1:22">
      <c r="A4" s="770"/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</row>
    <row r="5" spans="1:22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25"/>
      <c r="M5" s="144"/>
      <c r="N5" s="144"/>
      <c r="O5" s="144"/>
      <c r="P5" s="144"/>
      <c r="Q5" s="125"/>
      <c r="R5" s="144"/>
      <c r="S5" s="108"/>
    </row>
    <row r="6" spans="1:22">
      <c r="A6" s="771" t="s">
        <v>4</v>
      </c>
      <c r="B6" s="771"/>
      <c r="C6" s="771"/>
      <c r="D6" s="771"/>
      <c r="E6" s="771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108"/>
    </row>
    <row r="7" spans="1:22" ht="15.75" thickBot="1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5"/>
      <c r="N7" s="145"/>
      <c r="O7" s="145"/>
      <c r="P7" s="145"/>
      <c r="Q7" s="146"/>
      <c r="R7" s="145"/>
      <c r="S7" s="108"/>
    </row>
    <row r="8" spans="1:22" ht="39" customHeight="1" thickBot="1">
      <c r="A8" s="810" t="s">
        <v>0</v>
      </c>
      <c r="B8" s="811"/>
      <c r="C8" s="811"/>
      <c r="D8" s="811"/>
      <c r="E8" s="811"/>
      <c r="F8" s="811"/>
      <c r="G8" s="812"/>
      <c r="H8" s="810" t="s">
        <v>55</v>
      </c>
      <c r="I8" s="811"/>
      <c r="J8" s="810" t="s">
        <v>174</v>
      </c>
      <c r="K8" s="802" t="s">
        <v>175</v>
      </c>
      <c r="L8" s="803"/>
      <c r="M8" s="803"/>
      <c r="N8" s="803"/>
      <c r="O8" s="804"/>
      <c r="P8" s="816" t="s">
        <v>21</v>
      </c>
      <c r="Q8" s="802" t="s">
        <v>179</v>
      </c>
      <c r="R8" s="803"/>
      <c r="S8" s="804"/>
      <c r="T8" s="1"/>
      <c r="U8" s="1"/>
      <c r="V8" s="1"/>
    </row>
    <row r="9" spans="1:22" ht="46.5" customHeight="1" thickBot="1">
      <c r="A9" s="813"/>
      <c r="B9" s="814"/>
      <c r="C9" s="814"/>
      <c r="D9" s="814"/>
      <c r="E9" s="814"/>
      <c r="F9" s="814"/>
      <c r="G9" s="815"/>
      <c r="H9" s="813"/>
      <c r="I9" s="814"/>
      <c r="J9" s="813"/>
      <c r="K9" s="426" t="s">
        <v>17</v>
      </c>
      <c r="L9" s="805" t="s">
        <v>176</v>
      </c>
      <c r="M9" s="805"/>
      <c r="N9" s="424" t="s">
        <v>177</v>
      </c>
      <c r="O9" s="424" t="s">
        <v>23</v>
      </c>
      <c r="P9" s="805"/>
      <c r="Q9" s="802" t="s">
        <v>176</v>
      </c>
      <c r="R9" s="804"/>
      <c r="S9" s="425" t="s">
        <v>178</v>
      </c>
    </row>
    <row r="10" spans="1:22" ht="15.75" thickBot="1">
      <c r="A10" s="806">
        <v>1</v>
      </c>
      <c r="B10" s="807"/>
      <c r="C10" s="807"/>
      <c r="D10" s="807"/>
      <c r="E10" s="807"/>
      <c r="F10" s="807"/>
      <c r="G10" s="808"/>
      <c r="H10" s="809">
        <v>2</v>
      </c>
      <c r="I10" s="809"/>
      <c r="J10" s="422">
        <v>4</v>
      </c>
      <c r="K10" s="423"/>
      <c r="L10" s="806">
        <v>5</v>
      </c>
      <c r="M10" s="808"/>
      <c r="N10" s="422">
        <v>6</v>
      </c>
      <c r="O10" s="422"/>
      <c r="P10" s="422">
        <v>8</v>
      </c>
      <c r="Q10" s="806">
        <v>10</v>
      </c>
      <c r="R10" s="808"/>
      <c r="S10" s="330"/>
    </row>
    <row r="11" spans="1:22">
      <c r="A11" s="315"/>
      <c r="B11" s="316"/>
      <c r="C11" s="316"/>
      <c r="D11" s="316"/>
      <c r="E11" s="316"/>
      <c r="F11" s="316"/>
      <c r="G11" s="317"/>
      <c r="H11" s="287"/>
      <c r="I11" s="288"/>
      <c r="J11" s="287"/>
      <c r="K11" s="287"/>
      <c r="L11" s="287"/>
      <c r="M11" s="288"/>
      <c r="N11" s="290"/>
      <c r="O11" s="305"/>
      <c r="P11" s="291"/>
      <c r="Q11" s="287"/>
      <c r="R11" s="288"/>
      <c r="S11" s="288"/>
    </row>
    <row r="12" spans="1:22" ht="15" customHeight="1">
      <c r="A12" s="318"/>
      <c r="B12" s="319"/>
      <c r="C12" s="319"/>
      <c r="D12" s="319"/>
      <c r="E12" s="319"/>
      <c r="F12" s="319"/>
      <c r="G12" s="320"/>
      <c r="H12" s="293" t="s">
        <v>60</v>
      </c>
      <c r="I12" s="293"/>
      <c r="J12" s="294"/>
      <c r="K12" s="295"/>
      <c r="L12" s="295"/>
      <c r="M12" s="296"/>
      <c r="N12" s="297">
        <f>SUM(N14:N32)</f>
        <v>1052000000</v>
      </c>
      <c r="O12" s="297"/>
      <c r="P12" s="293"/>
      <c r="Q12" s="295"/>
      <c r="R12" s="296"/>
      <c r="S12" s="297">
        <f>SUM(S14:S32)</f>
        <v>1104770000</v>
      </c>
    </row>
    <row r="13" spans="1:22" ht="15" customHeight="1">
      <c r="A13" s="318"/>
      <c r="B13" s="319"/>
      <c r="C13" s="319"/>
      <c r="D13" s="319"/>
      <c r="E13" s="319"/>
      <c r="F13" s="319"/>
      <c r="G13" s="320"/>
      <c r="H13" s="298" t="s">
        <v>43</v>
      </c>
      <c r="I13" s="298"/>
      <c r="J13" s="294"/>
      <c r="K13" s="295"/>
      <c r="L13" s="295"/>
      <c r="M13" s="274"/>
      <c r="N13" s="297"/>
      <c r="O13" s="297"/>
      <c r="P13" s="298"/>
      <c r="Q13" s="295"/>
      <c r="R13" s="274"/>
      <c r="S13" s="297"/>
    </row>
    <row r="14" spans="1:22" ht="25.5" customHeight="1">
      <c r="A14" s="321"/>
      <c r="B14" s="322"/>
      <c r="C14" s="322"/>
      <c r="D14" s="322"/>
      <c r="E14" s="322"/>
      <c r="F14" s="322"/>
      <c r="G14" s="323"/>
      <c r="H14" s="268"/>
      <c r="I14" s="266" t="s">
        <v>40</v>
      </c>
      <c r="J14" s="249" t="s">
        <v>192</v>
      </c>
      <c r="K14" s="248" t="s">
        <v>41</v>
      </c>
      <c r="L14" s="250"/>
      <c r="M14" s="266" t="s">
        <v>42</v>
      </c>
      <c r="N14" s="277">
        <v>14000000</v>
      </c>
      <c r="O14" s="308" t="s">
        <v>24</v>
      </c>
      <c r="P14" s="248"/>
      <c r="Q14" s="250"/>
      <c r="R14" s="266" t="s">
        <v>42</v>
      </c>
      <c r="S14" s="277">
        <v>14000000</v>
      </c>
    </row>
    <row r="15" spans="1:22" ht="6.75" customHeight="1">
      <c r="A15" s="321"/>
      <c r="B15" s="322"/>
      <c r="C15" s="322"/>
      <c r="D15" s="322"/>
      <c r="E15" s="322"/>
      <c r="F15" s="322"/>
      <c r="G15" s="323"/>
      <c r="H15" s="268"/>
      <c r="I15" s="261"/>
      <c r="J15" s="278"/>
      <c r="K15" s="270"/>
      <c r="L15" s="279"/>
      <c r="M15" s="261"/>
      <c r="N15" s="280"/>
      <c r="O15" s="306"/>
      <c r="P15" s="270"/>
      <c r="Q15" s="279"/>
      <c r="R15" s="261"/>
      <c r="S15" s="280"/>
    </row>
    <row r="16" spans="1:22" ht="45" customHeight="1">
      <c r="A16" s="321"/>
      <c r="B16" s="322"/>
      <c r="C16" s="322"/>
      <c r="D16" s="322"/>
      <c r="E16" s="322"/>
      <c r="F16" s="322"/>
      <c r="G16" s="323"/>
      <c r="H16" s="268"/>
      <c r="I16" s="247" t="s">
        <v>132</v>
      </c>
      <c r="J16" s="175" t="s">
        <v>193</v>
      </c>
      <c r="K16" s="248" t="s">
        <v>41</v>
      </c>
      <c r="L16" s="279"/>
      <c r="M16" s="266" t="s">
        <v>42</v>
      </c>
      <c r="N16" s="277">
        <v>100000000</v>
      </c>
      <c r="O16" s="308" t="s">
        <v>24</v>
      </c>
      <c r="P16" s="248"/>
      <c r="Q16" s="279"/>
      <c r="R16" s="266" t="s">
        <v>42</v>
      </c>
      <c r="S16" s="277">
        <v>127000000</v>
      </c>
    </row>
    <row r="17" spans="1:19" ht="7.5" customHeight="1">
      <c r="A17" s="321"/>
      <c r="B17" s="322"/>
      <c r="C17" s="322"/>
      <c r="D17" s="322"/>
      <c r="E17" s="322"/>
      <c r="F17" s="322"/>
      <c r="G17" s="323"/>
      <c r="H17" s="268"/>
      <c r="I17" s="261"/>
      <c r="J17" s="278"/>
      <c r="K17" s="270"/>
      <c r="L17" s="279"/>
      <c r="M17" s="261"/>
      <c r="N17" s="280"/>
      <c r="O17" s="307"/>
      <c r="P17" s="270"/>
      <c r="Q17" s="279"/>
      <c r="R17" s="261"/>
      <c r="S17" s="280"/>
    </row>
    <row r="18" spans="1:19" ht="79.5" customHeight="1">
      <c r="A18" s="321"/>
      <c r="B18" s="322"/>
      <c r="C18" s="322"/>
      <c r="D18" s="322"/>
      <c r="E18" s="322"/>
      <c r="F18" s="322"/>
      <c r="G18" s="323"/>
      <c r="H18" s="268"/>
      <c r="I18" s="247" t="s">
        <v>133</v>
      </c>
      <c r="J18" s="249" t="s">
        <v>204</v>
      </c>
      <c r="K18" s="248" t="s">
        <v>41</v>
      </c>
      <c r="L18" s="279"/>
      <c r="M18" s="247" t="s">
        <v>280</v>
      </c>
      <c r="N18" s="277">
        <v>390000000</v>
      </c>
      <c r="O18" s="308" t="s">
        <v>24</v>
      </c>
      <c r="P18" s="248"/>
      <c r="Q18" s="279"/>
      <c r="R18" s="247" t="s">
        <v>280</v>
      </c>
      <c r="S18" s="277">
        <v>395770000</v>
      </c>
    </row>
    <row r="19" spans="1:19" ht="7.5" customHeight="1">
      <c r="A19" s="321"/>
      <c r="B19" s="322"/>
      <c r="C19" s="322"/>
      <c r="D19" s="322"/>
      <c r="E19" s="322"/>
      <c r="F19" s="322"/>
      <c r="G19" s="323"/>
      <c r="H19" s="268"/>
      <c r="I19" s="261"/>
      <c r="J19" s="278"/>
      <c r="K19" s="270"/>
      <c r="L19" s="279"/>
      <c r="M19" s="261"/>
      <c r="N19" s="280"/>
      <c r="O19" s="307"/>
      <c r="P19" s="270"/>
      <c r="Q19" s="279"/>
      <c r="R19" s="261"/>
      <c r="S19" s="280"/>
    </row>
    <row r="20" spans="1:19" ht="30.75" customHeight="1">
      <c r="A20" s="321"/>
      <c r="B20" s="322"/>
      <c r="C20" s="322"/>
      <c r="D20" s="322"/>
      <c r="E20" s="322"/>
      <c r="F20" s="322"/>
      <c r="G20" s="323"/>
      <c r="H20" s="268"/>
      <c r="I20" s="247" t="s">
        <v>44</v>
      </c>
      <c r="J20" s="175" t="s">
        <v>195</v>
      </c>
      <c r="K20" s="299" t="s">
        <v>41</v>
      </c>
      <c r="L20" s="300"/>
      <c r="M20" s="247" t="s">
        <v>42</v>
      </c>
      <c r="N20" s="251">
        <v>40000000</v>
      </c>
      <c r="O20" s="309" t="s">
        <v>24</v>
      </c>
      <c r="P20" s="299"/>
      <c r="Q20" s="300"/>
      <c r="R20" s="247" t="s">
        <v>42</v>
      </c>
      <c r="S20" s="251">
        <v>42000000</v>
      </c>
    </row>
    <row r="21" spans="1:19" ht="5.25" customHeight="1">
      <c r="A21" s="321"/>
      <c r="B21" s="322"/>
      <c r="C21" s="322"/>
      <c r="D21" s="322"/>
      <c r="E21" s="322"/>
      <c r="F21" s="322"/>
      <c r="G21" s="323"/>
      <c r="H21" s="268"/>
      <c r="I21" s="261"/>
      <c r="J21" s="278"/>
      <c r="K21" s="270"/>
      <c r="L21" s="279"/>
      <c r="M21" s="261"/>
      <c r="N21" s="280"/>
      <c r="O21" s="307"/>
      <c r="P21" s="270"/>
      <c r="Q21" s="279"/>
      <c r="R21" s="261"/>
      <c r="S21" s="280"/>
    </row>
    <row r="22" spans="1:19" ht="29.25" customHeight="1">
      <c r="A22" s="321"/>
      <c r="B22" s="322"/>
      <c r="C22" s="322"/>
      <c r="D22" s="322"/>
      <c r="E22" s="322"/>
      <c r="F22" s="322"/>
      <c r="G22" s="323"/>
      <c r="H22" s="268"/>
      <c r="I22" s="247" t="s">
        <v>71</v>
      </c>
      <c r="J22" s="175" t="s">
        <v>196</v>
      </c>
      <c r="K22" s="248" t="s">
        <v>41</v>
      </c>
      <c r="L22" s="250"/>
      <c r="M22" s="266" t="s">
        <v>42</v>
      </c>
      <c r="N22" s="277">
        <v>32000000</v>
      </c>
      <c r="O22" s="308" t="s">
        <v>24</v>
      </c>
      <c r="P22" s="248"/>
      <c r="Q22" s="250"/>
      <c r="R22" s="266" t="s">
        <v>42</v>
      </c>
      <c r="S22" s="277">
        <v>35000000</v>
      </c>
    </row>
    <row r="23" spans="1:19" ht="8.25" customHeight="1">
      <c r="A23" s="321"/>
      <c r="B23" s="322"/>
      <c r="C23" s="322"/>
      <c r="D23" s="322"/>
      <c r="E23" s="322"/>
      <c r="F23" s="322"/>
      <c r="G23" s="323"/>
      <c r="H23" s="268"/>
      <c r="I23" s="261"/>
      <c r="J23" s="278"/>
      <c r="K23" s="270"/>
      <c r="L23" s="279"/>
      <c r="M23" s="261"/>
      <c r="N23" s="280"/>
      <c r="O23" s="307"/>
      <c r="P23" s="270"/>
      <c r="Q23" s="279"/>
      <c r="R23" s="261"/>
      <c r="S23" s="280"/>
    </row>
    <row r="24" spans="1:19" ht="54.75" customHeight="1">
      <c r="A24" s="321"/>
      <c r="B24" s="322"/>
      <c r="C24" s="322"/>
      <c r="D24" s="322"/>
      <c r="E24" s="322"/>
      <c r="F24" s="322"/>
      <c r="G24" s="323"/>
      <c r="H24" s="268"/>
      <c r="I24" s="247" t="s">
        <v>134</v>
      </c>
      <c r="J24" s="175" t="s">
        <v>281</v>
      </c>
      <c r="K24" s="248" t="s">
        <v>41</v>
      </c>
      <c r="L24" s="250"/>
      <c r="M24" s="266" t="s">
        <v>42</v>
      </c>
      <c r="N24" s="277">
        <v>8000000</v>
      </c>
      <c r="O24" s="308" t="s">
        <v>24</v>
      </c>
      <c r="P24" s="248"/>
      <c r="Q24" s="250"/>
      <c r="R24" s="266" t="s">
        <v>42</v>
      </c>
      <c r="S24" s="277">
        <v>10000000</v>
      </c>
    </row>
    <row r="25" spans="1:19" ht="6.75" customHeight="1">
      <c r="A25" s="321"/>
      <c r="B25" s="322"/>
      <c r="C25" s="322"/>
      <c r="D25" s="322"/>
      <c r="E25" s="322"/>
      <c r="F25" s="322"/>
      <c r="G25" s="323"/>
      <c r="H25" s="268"/>
      <c r="I25" s="261"/>
      <c r="J25" s="278"/>
      <c r="K25" s="270"/>
      <c r="L25" s="279"/>
      <c r="M25" s="261"/>
      <c r="N25" s="280"/>
      <c r="O25" s="307"/>
      <c r="P25" s="270"/>
      <c r="Q25" s="279"/>
      <c r="R25" s="261"/>
      <c r="S25" s="280"/>
    </row>
    <row r="26" spans="1:19" ht="27.75" customHeight="1">
      <c r="A26" s="321"/>
      <c r="B26" s="322"/>
      <c r="C26" s="322"/>
      <c r="D26" s="322"/>
      <c r="E26" s="322"/>
      <c r="F26" s="322"/>
      <c r="G26" s="323"/>
      <c r="H26" s="268"/>
      <c r="I26" s="247" t="s">
        <v>72</v>
      </c>
      <c r="J26" s="175" t="s">
        <v>282</v>
      </c>
      <c r="K26" s="248" t="s">
        <v>41</v>
      </c>
      <c r="L26" s="250"/>
      <c r="M26" s="266" t="s">
        <v>283</v>
      </c>
      <c r="N26" s="277">
        <v>20000000</v>
      </c>
      <c r="O26" s="308" t="s">
        <v>24</v>
      </c>
      <c r="P26" s="248"/>
      <c r="Q26" s="250"/>
      <c r="R26" s="266" t="s">
        <v>288</v>
      </c>
      <c r="S26" s="277">
        <v>20000000</v>
      </c>
    </row>
    <row r="27" spans="1:19" ht="8.25" customHeight="1">
      <c r="A27" s="321"/>
      <c r="B27" s="322"/>
      <c r="C27" s="322"/>
      <c r="D27" s="322"/>
      <c r="E27" s="322"/>
      <c r="F27" s="322"/>
      <c r="G27" s="323"/>
      <c r="H27" s="268"/>
      <c r="I27" s="261"/>
      <c r="J27" s="270"/>
      <c r="K27" s="269"/>
      <c r="L27" s="271"/>
      <c r="M27" s="274"/>
      <c r="N27" s="272"/>
      <c r="O27" s="310"/>
      <c r="P27" s="269"/>
      <c r="Q27" s="271"/>
      <c r="R27" s="274"/>
      <c r="S27" s="272"/>
    </row>
    <row r="28" spans="1:19" ht="39.75" customHeight="1">
      <c r="A28" s="321"/>
      <c r="B28" s="322"/>
      <c r="C28" s="322"/>
      <c r="D28" s="322"/>
      <c r="E28" s="322"/>
      <c r="F28" s="322"/>
      <c r="G28" s="323"/>
      <c r="H28" s="268"/>
      <c r="I28" s="247" t="s">
        <v>73</v>
      </c>
      <c r="J28" s="175" t="s">
        <v>284</v>
      </c>
      <c r="K28" s="248" t="s">
        <v>41</v>
      </c>
      <c r="L28" s="250"/>
      <c r="M28" s="266" t="s">
        <v>285</v>
      </c>
      <c r="N28" s="277">
        <v>15000000</v>
      </c>
      <c r="O28" s="308" t="s">
        <v>24</v>
      </c>
      <c r="P28" s="248"/>
      <c r="Q28" s="250"/>
      <c r="R28" s="266" t="s">
        <v>285</v>
      </c>
      <c r="S28" s="277">
        <v>16000000</v>
      </c>
    </row>
    <row r="29" spans="1:19" ht="7.5" customHeight="1" thickBot="1">
      <c r="A29" s="435"/>
      <c r="B29" s="436"/>
      <c r="C29" s="436"/>
      <c r="D29" s="436"/>
      <c r="E29" s="436"/>
      <c r="F29" s="436"/>
      <c r="G29" s="437"/>
      <c r="H29" s="438"/>
      <c r="I29" s="439"/>
      <c r="J29" s="440"/>
      <c r="K29" s="441"/>
      <c r="L29" s="442"/>
      <c r="M29" s="439"/>
      <c r="N29" s="443"/>
      <c r="O29" s="449"/>
      <c r="P29" s="441"/>
      <c r="Q29" s="442"/>
      <c r="R29" s="439"/>
      <c r="S29" s="443"/>
    </row>
    <row r="30" spans="1:19" ht="30" customHeight="1">
      <c r="A30" s="444"/>
      <c r="B30" s="445"/>
      <c r="C30" s="445"/>
      <c r="D30" s="445"/>
      <c r="E30" s="445"/>
      <c r="F30" s="445"/>
      <c r="G30" s="446"/>
      <c r="H30" s="450"/>
      <c r="I30" s="451" t="s">
        <v>52</v>
      </c>
      <c r="J30" s="452" t="s">
        <v>286</v>
      </c>
      <c r="K30" s="447" t="s">
        <v>41</v>
      </c>
      <c r="L30" s="453"/>
      <c r="M30" s="448" t="s">
        <v>287</v>
      </c>
      <c r="N30" s="454">
        <v>20000000</v>
      </c>
      <c r="O30" s="455" t="s">
        <v>24</v>
      </c>
      <c r="P30" s="447"/>
      <c r="Q30" s="453"/>
      <c r="R30" s="448" t="s">
        <v>287</v>
      </c>
      <c r="S30" s="454">
        <v>25000000</v>
      </c>
    </row>
    <row r="31" spans="1:19" ht="31.5" customHeight="1">
      <c r="A31" s="321"/>
      <c r="B31" s="322"/>
      <c r="C31" s="322"/>
      <c r="D31" s="322"/>
      <c r="E31" s="322"/>
      <c r="F31" s="322"/>
      <c r="G31" s="323"/>
      <c r="H31" s="268"/>
      <c r="I31" s="261"/>
      <c r="J31" s="278"/>
      <c r="K31" s="269"/>
      <c r="L31" s="271"/>
      <c r="M31" s="261"/>
      <c r="N31" s="272"/>
      <c r="O31" s="310"/>
      <c r="P31" s="269"/>
      <c r="Q31" s="271"/>
      <c r="R31" s="261"/>
      <c r="S31" s="272"/>
    </row>
    <row r="32" spans="1:19" ht="40.5" customHeight="1">
      <c r="A32" s="321"/>
      <c r="B32" s="322"/>
      <c r="C32" s="322"/>
      <c r="D32" s="322"/>
      <c r="E32" s="322"/>
      <c r="F32" s="322"/>
      <c r="G32" s="323"/>
      <c r="H32" s="268"/>
      <c r="I32" s="247" t="s">
        <v>135</v>
      </c>
      <c r="J32" s="175" t="s">
        <v>205</v>
      </c>
      <c r="K32" s="248" t="s">
        <v>41</v>
      </c>
      <c r="L32" s="250"/>
      <c r="M32" s="266" t="s">
        <v>42</v>
      </c>
      <c r="N32" s="277">
        <v>413000000</v>
      </c>
      <c r="O32" s="308" t="s">
        <v>24</v>
      </c>
      <c r="P32" s="248"/>
      <c r="Q32" s="250"/>
      <c r="R32" s="266" t="s">
        <v>42</v>
      </c>
      <c r="S32" s="277">
        <v>420000000</v>
      </c>
    </row>
    <row r="33" spans="1:19" ht="12" customHeight="1">
      <c r="A33" s="456"/>
      <c r="B33" s="457"/>
      <c r="C33" s="457"/>
      <c r="D33" s="457"/>
      <c r="E33" s="457"/>
      <c r="F33" s="457"/>
      <c r="G33" s="458"/>
      <c r="H33" s="459"/>
      <c r="I33" s="407"/>
      <c r="J33" s="460"/>
      <c r="K33" s="414"/>
      <c r="L33" s="461"/>
      <c r="M33" s="407"/>
      <c r="N33" s="462"/>
      <c r="O33" s="463"/>
      <c r="P33" s="414"/>
      <c r="Q33" s="415"/>
      <c r="R33" s="407"/>
      <c r="S33" s="416"/>
    </row>
    <row r="34" spans="1:19" ht="30.75" customHeight="1">
      <c r="A34" s="427"/>
      <c r="B34" s="428"/>
      <c r="C34" s="428"/>
      <c r="D34" s="428"/>
      <c r="E34" s="428"/>
      <c r="F34" s="428"/>
      <c r="G34" s="429"/>
      <c r="H34" s="800" t="s">
        <v>77</v>
      </c>
      <c r="I34" s="801"/>
      <c r="J34" s="359"/>
      <c r="K34" s="430"/>
      <c r="L34" s="431"/>
      <c r="M34" s="432"/>
      <c r="N34" s="433">
        <f>SUM(N36:N54)</f>
        <v>133000000</v>
      </c>
      <c r="O34" s="434"/>
      <c r="P34" s="430"/>
      <c r="Q34" s="431"/>
      <c r="R34" s="432"/>
      <c r="S34" s="433">
        <f>SUM(S36:S54)</f>
        <v>140000000</v>
      </c>
    </row>
    <row r="35" spans="1:19" ht="15" customHeight="1">
      <c r="A35" s="321"/>
      <c r="B35" s="322"/>
      <c r="C35" s="322"/>
      <c r="D35" s="322"/>
      <c r="E35" s="322"/>
      <c r="F35" s="322"/>
      <c r="G35" s="323"/>
      <c r="H35" s="268"/>
      <c r="I35" s="261"/>
      <c r="J35" s="270"/>
      <c r="K35" s="269"/>
      <c r="L35" s="271"/>
      <c r="M35" s="261"/>
      <c r="N35" s="272"/>
      <c r="O35" s="310"/>
      <c r="P35" s="269"/>
      <c r="Q35" s="271"/>
      <c r="R35" s="261"/>
      <c r="S35" s="272"/>
    </row>
    <row r="36" spans="1:19" ht="41.25" customHeight="1">
      <c r="A36" s="321"/>
      <c r="B36" s="322"/>
      <c r="C36" s="322"/>
      <c r="D36" s="322"/>
      <c r="E36" s="322"/>
      <c r="F36" s="322"/>
      <c r="G36" s="323"/>
      <c r="H36" s="268"/>
      <c r="I36" s="247" t="s">
        <v>136</v>
      </c>
      <c r="J36" s="249" t="s">
        <v>292</v>
      </c>
      <c r="K36" s="248" t="s">
        <v>41</v>
      </c>
      <c r="L36" s="250"/>
      <c r="M36" s="247" t="s">
        <v>293</v>
      </c>
      <c r="N36" s="277">
        <v>14000000</v>
      </c>
      <c r="O36" s="308" t="s">
        <v>24</v>
      </c>
      <c r="P36" s="248"/>
      <c r="Q36" s="250"/>
      <c r="R36" s="247" t="s">
        <v>294</v>
      </c>
      <c r="S36" s="277">
        <v>14000000</v>
      </c>
    </row>
    <row r="37" spans="1:19" ht="15" customHeight="1">
      <c r="A37" s="321"/>
      <c r="B37" s="322"/>
      <c r="C37" s="322"/>
      <c r="D37" s="322"/>
      <c r="E37" s="322"/>
      <c r="F37" s="322"/>
      <c r="G37" s="323"/>
      <c r="H37" s="268"/>
      <c r="I37" s="261"/>
      <c r="J37" s="270"/>
      <c r="K37" s="269"/>
      <c r="L37" s="271"/>
      <c r="M37" s="261"/>
      <c r="N37" s="272"/>
      <c r="O37" s="310"/>
      <c r="P37" s="269"/>
      <c r="Q37" s="271"/>
      <c r="R37" s="261"/>
      <c r="S37" s="272"/>
    </row>
    <row r="38" spans="1:19" ht="29.25" customHeight="1">
      <c r="A38" s="321"/>
      <c r="B38" s="322"/>
      <c r="C38" s="322"/>
      <c r="D38" s="322"/>
      <c r="E38" s="322"/>
      <c r="F38" s="322"/>
      <c r="G38" s="323"/>
      <c r="H38" s="268"/>
      <c r="I38" s="247" t="s">
        <v>78</v>
      </c>
      <c r="J38" s="344" t="s">
        <v>295</v>
      </c>
      <c r="K38" s="248" t="s">
        <v>41</v>
      </c>
      <c r="L38" s="250"/>
      <c r="M38" s="247" t="s">
        <v>296</v>
      </c>
      <c r="N38" s="277">
        <v>10000000</v>
      </c>
      <c r="O38" s="308" t="s">
        <v>24</v>
      </c>
      <c r="P38" s="248"/>
      <c r="Q38" s="250"/>
      <c r="R38" s="247" t="s">
        <v>297</v>
      </c>
      <c r="S38" s="277">
        <v>7500000</v>
      </c>
    </row>
    <row r="39" spans="1:19" ht="15" customHeight="1">
      <c r="A39" s="321"/>
      <c r="B39" s="322"/>
      <c r="C39" s="322"/>
      <c r="D39" s="322"/>
      <c r="E39" s="322"/>
      <c r="F39" s="322"/>
      <c r="G39" s="323"/>
      <c r="H39" s="268"/>
      <c r="I39" s="261"/>
      <c r="J39" s="270"/>
      <c r="K39" s="269"/>
      <c r="L39" s="271"/>
      <c r="M39" s="261"/>
      <c r="N39" s="272"/>
      <c r="O39" s="310"/>
      <c r="P39" s="269"/>
      <c r="Q39" s="271"/>
      <c r="R39" s="261"/>
      <c r="S39" s="272"/>
    </row>
    <row r="40" spans="1:19" ht="30.75" customHeight="1">
      <c r="A40" s="321"/>
      <c r="B40" s="322"/>
      <c r="C40" s="322"/>
      <c r="D40" s="322"/>
      <c r="E40" s="322"/>
      <c r="F40" s="322"/>
      <c r="G40" s="323"/>
      <c r="H40" s="268"/>
      <c r="I40" s="247" t="s">
        <v>137</v>
      </c>
      <c r="J40" s="249" t="s">
        <v>304</v>
      </c>
      <c r="K40" s="248" t="s">
        <v>41</v>
      </c>
      <c r="L40" s="250"/>
      <c r="M40" s="266" t="s">
        <v>305</v>
      </c>
      <c r="N40" s="277">
        <v>10000000</v>
      </c>
      <c r="O40" s="308" t="s">
        <v>24</v>
      </c>
      <c r="P40" s="248"/>
      <c r="Q40" s="250"/>
      <c r="R40" s="266" t="s">
        <v>59</v>
      </c>
      <c r="S40" s="277">
        <v>10000000</v>
      </c>
    </row>
    <row r="41" spans="1:19" ht="15" customHeight="1">
      <c r="A41" s="321"/>
      <c r="B41" s="322"/>
      <c r="C41" s="322"/>
      <c r="D41" s="322"/>
      <c r="E41" s="322"/>
      <c r="F41" s="322"/>
      <c r="G41" s="323"/>
      <c r="H41" s="268"/>
      <c r="I41" s="282"/>
      <c r="J41" s="283"/>
      <c r="K41" s="283"/>
      <c r="L41" s="284"/>
      <c r="M41" s="282"/>
      <c r="N41" s="283"/>
      <c r="O41" s="252"/>
      <c r="P41" s="283"/>
      <c r="Q41" s="284"/>
      <c r="R41" s="282"/>
      <c r="S41" s="283"/>
    </row>
    <row r="42" spans="1:19" ht="30.75" customHeight="1">
      <c r="A42" s="321"/>
      <c r="B42" s="322"/>
      <c r="C42" s="322"/>
      <c r="D42" s="322"/>
      <c r="E42" s="322"/>
      <c r="F42" s="322"/>
      <c r="G42" s="323"/>
      <c r="H42" s="268"/>
      <c r="I42" s="247" t="s">
        <v>79</v>
      </c>
      <c r="J42" s="249" t="s">
        <v>301</v>
      </c>
      <c r="K42" s="248" t="s">
        <v>41</v>
      </c>
      <c r="L42" s="250"/>
      <c r="M42" s="266" t="s">
        <v>59</v>
      </c>
      <c r="N42" s="277">
        <v>10000000</v>
      </c>
      <c r="O42" s="308" t="s">
        <v>24</v>
      </c>
      <c r="P42" s="248"/>
      <c r="Q42" s="250"/>
      <c r="R42" s="266" t="s">
        <v>59</v>
      </c>
      <c r="S42" s="277">
        <v>10000000</v>
      </c>
    </row>
    <row r="43" spans="1:19" ht="15" customHeight="1">
      <c r="A43" s="321"/>
      <c r="B43" s="322"/>
      <c r="C43" s="322"/>
      <c r="D43" s="322"/>
      <c r="E43" s="322"/>
      <c r="F43" s="322"/>
      <c r="G43" s="323"/>
      <c r="H43" s="268"/>
      <c r="I43" s="261"/>
      <c r="J43" s="270"/>
      <c r="K43" s="269"/>
      <c r="L43" s="271"/>
      <c r="M43" s="261"/>
      <c r="N43" s="272"/>
      <c r="O43" s="310"/>
      <c r="P43" s="269"/>
      <c r="Q43" s="271"/>
      <c r="R43" s="261"/>
      <c r="S43" s="272"/>
    </row>
    <row r="44" spans="1:19" ht="31.5" customHeight="1">
      <c r="A44" s="321"/>
      <c r="B44" s="322"/>
      <c r="C44" s="322"/>
      <c r="D44" s="322"/>
      <c r="E44" s="322"/>
      <c r="F44" s="322"/>
      <c r="G44" s="323"/>
      <c r="H44" s="268"/>
      <c r="I44" s="247" t="s">
        <v>80</v>
      </c>
      <c r="J44" s="175" t="s">
        <v>300</v>
      </c>
      <c r="K44" s="248" t="s">
        <v>41</v>
      </c>
      <c r="L44" s="250"/>
      <c r="M44" s="247" t="s">
        <v>291</v>
      </c>
      <c r="N44" s="277">
        <v>58000000</v>
      </c>
      <c r="O44" s="308" t="s">
        <v>24</v>
      </c>
      <c r="P44" s="248"/>
      <c r="Q44" s="250"/>
      <c r="R44" s="247" t="s">
        <v>291</v>
      </c>
      <c r="S44" s="277">
        <v>59000000</v>
      </c>
    </row>
    <row r="45" spans="1:19" ht="15" customHeight="1">
      <c r="A45" s="321"/>
      <c r="B45" s="322"/>
      <c r="C45" s="322"/>
      <c r="D45" s="322"/>
      <c r="E45" s="322"/>
      <c r="F45" s="322"/>
      <c r="G45" s="323"/>
      <c r="H45" s="268"/>
      <c r="I45" s="261"/>
      <c r="J45" s="270"/>
      <c r="K45" s="269"/>
      <c r="L45" s="271"/>
      <c r="M45" s="261"/>
      <c r="N45" s="272"/>
      <c r="O45" s="310"/>
      <c r="P45" s="269"/>
      <c r="Q45" s="271"/>
      <c r="R45" s="261"/>
      <c r="S45" s="272"/>
    </row>
    <row r="46" spans="1:19" ht="40.5" customHeight="1">
      <c r="A46" s="321"/>
      <c r="B46" s="322"/>
      <c r="C46" s="322"/>
      <c r="D46" s="322"/>
      <c r="E46" s="322"/>
      <c r="F46" s="322"/>
      <c r="G46" s="323"/>
      <c r="H46" s="268"/>
      <c r="I46" s="247" t="s">
        <v>81</v>
      </c>
      <c r="J46" s="175" t="s">
        <v>299</v>
      </c>
      <c r="K46" s="248" t="s">
        <v>41</v>
      </c>
      <c r="L46" s="250"/>
      <c r="M46" s="266" t="s">
        <v>215</v>
      </c>
      <c r="N46" s="277">
        <v>5700000</v>
      </c>
      <c r="O46" s="308" t="s">
        <v>24</v>
      </c>
      <c r="P46" s="248"/>
      <c r="Q46" s="250"/>
      <c r="R46" s="266" t="s">
        <v>215</v>
      </c>
      <c r="S46" s="277">
        <v>6000000</v>
      </c>
    </row>
    <row r="47" spans="1:19" ht="15" customHeight="1">
      <c r="A47" s="321"/>
      <c r="B47" s="322"/>
      <c r="C47" s="322"/>
      <c r="D47" s="322"/>
      <c r="E47" s="322"/>
      <c r="F47" s="322"/>
      <c r="G47" s="323"/>
      <c r="H47" s="268"/>
      <c r="I47" s="261"/>
      <c r="J47" s="270"/>
      <c r="K47" s="269"/>
      <c r="L47" s="271"/>
      <c r="M47" s="261"/>
      <c r="N47" s="272"/>
      <c r="O47" s="310"/>
      <c r="P47" s="269"/>
      <c r="Q47" s="271"/>
      <c r="R47" s="261"/>
      <c r="S47" s="272"/>
    </row>
    <row r="48" spans="1:19" ht="55.5" customHeight="1">
      <c r="A48" s="321"/>
      <c r="B48" s="322"/>
      <c r="C48" s="322"/>
      <c r="D48" s="322"/>
      <c r="E48" s="322"/>
      <c r="F48" s="322"/>
      <c r="G48" s="323"/>
      <c r="H48" s="268"/>
      <c r="I48" s="247" t="s">
        <v>82</v>
      </c>
      <c r="J48" s="175" t="s">
        <v>302</v>
      </c>
      <c r="K48" s="248" t="s">
        <v>41</v>
      </c>
      <c r="L48" s="250"/>
      <c r="M48" s="247" t="s">
        <v>303</v>
      </c>
      <c r="N48" s="277">
        <v>7000000</v>
      </c>
      <c r="O48" s="308" t="s">
        <v>24</v>
      </c>
      <c r="P48" s="248"/>
      <c r="Q48" s="250"/>
      <c r="R48" s="247" t="s">
        <v>303</v>
      </c>
      <c r="S48" s="277">
        <v>7000000</v>
      </c>
    </row>
    <row r="49" spans="1:19" ht="15" customHeight="1">
      <c r="A49" s="321"/>
      <c r="B49" s="322"/>
      <c r="C49" s="322"/>
      <c r="D49" s="322"/>
      <c r="E49" s="322"/>
      <c r="F49" s="322"/>
      <c r="G49" s="323"/>
      <c r="H49" s="268"/>
      <c r="I49" s="261"/>
      <c r="J49" s="270"/>
      <c r="K49" s="269"/>
      <c r="L49" s="271"/>
      <c r="M49" s="261"/>
      <c r="N49" s="272"/>
      <c r="O49" s="310"/>
      <c r="P49" s="269"/>
      <c r="Q49" s="271"/>
      <c r="R49" s="261"/>
      <c r="S49" s="272"/>
    </row>
    <row r="50" spans="1:19" ht="39.75" customHeight="1">
      <c r="A50" s="321"/>
      <c r="B50" s="322"/>
      <c r="C50" s="322"/>
      <c r="D50" s="322"/>
      <c r="E50" s="322"/>
      <c r="F50" s="322"/>
      <c r="G50" s="323"/>
      <c r="H50" s="268"/>
      <c r="I50" s="247" t="s">
        <v>83</v>
      </c>
      <c r="J50" s="175" t="s">
        <v>298</v>
      </c>
      <c r="K50" s="248" t="s">
        <v>41</v>
      </c>
      <c r="L50" s="250"/>
      <c r="M50" s="266" t="s">
        <v>213</v>
      </c>
      <c r="N50" s="277">
        <v>1500000</v>
      </c>
      <c r="O50" s="308" t="s">
        <v>24</v>
      </c>
      <c r="P50" s="248"/>
      <c r="Q50" s="250"/>
      <c r="R50" s="266" t="s">
        <v>213</v>
      </c>
      <c r="S50" s="277">
        <v>1500000</v>
      </c>
    </row>
    <row r="51" spans="1:19" ht="15" customHeight="1">
      <c r="A51" s="321"/>
      <c r="B51" s="322"/>
      <c r="C51" s="322"/>
      <c r="D51" s="322"/>
      <c r="E51" s="322"/>
      <c r="F51" s="322"/>
      <c r="G51" s="323"/>
      <c r="H51" s="268"/>
      <c r="I51" s="261"/>
      <c r="J51" s="270"/>
      <c r="K51" s="269"/>
      <c r="L51" s="271"/>
      <c r="M51" s="261"/>
      <c r="N51" s="272"/>
      <c r="O51" s="310"/>
      <c r="P51" s="269"/>
      <c r="Q51" s="271"/>
      <c r="R51" s="261"/>
      <c r="S51" s="272"/>
    </row>
    <row r="52" spans="1:19" ht="44.25" customHeight="1">
      <c r="A52" s="321"/>
      <c r="B52" s="322"/>
      <c r="C52" s="322"/>
      <c r="D52" s="322"/>
      <c r="E52" s="322"/>
      <c r="F52" s="322"/>
      <c r="G52" s="323"/>
      <c r="H52" s="268"/>
      <c r="I52" s="247" t="s">
        <v>138</v>
      </c>
      <c r="J52" s="249" t="s">
        <v>216</v>
      </c>
      <c r="K52" s="248" t="s">
        <v>41</v>
      </c>
      <c r="L52" s="250"/>
      <c r="M52" s="266" t="s">
        <v>59</v>
      </c>
      <c r="N52" s="277">
        <v>10000000</v>
      </c>
      <c r="O52" s="308" t="s">
        <v>24</v>
      </c>
      <c r="P52" s="248"/>
      <c r="Q52" s="250"/>
      <c r="R52" s="266" t="s">
        <v>59</v>
      </c>
      <c r="S52" s="277">
        <v>20000000</v>
      </c>
    </row>
    <row r="53" spans="1:19" ht="15" customHeight="1" thickBot="1">
      <c r="A53" s="435"/>
      <c r="B53" s="436"/>
      <c r="C53" s="436"/>
      <c r="D53" s="436"/>
      <c r="E53" s="436"/>
      <c r="F53" s="436"/>
      <c r="G53" s="437"/>
      <c r="H53" s="438"/>
      <c r="I53" s="439"/>
      <c r="J53" s="464"/>
      <c r="K53" s="441"/>
      <c r="L53" s="442"/>
      <c r="M53" s="439"/>
      <c r="N53" s="443"/>
      <c r="O53" s="449"/>
      <c r="P53" s="441"/>
      <c r="Q53" s="442"/>
      <c r="R53" s="439"/>
      <c r="S53" s="443"/>
    </row>
    <row r="54" spans="1:19" ht="36.75" customHeight="1">
      <c r="A54" s="444"/>
      <c r="B54" s="445"/>
      <c r="C54" s="445"/>
      <c r="D54" s="445"/>
      <c r="E54" s="445"/>
      <c r="F54" s="445"/>
      <c r="G54" s="446"/>
      <c r="H54" s="450"/>
      <c r="I54" s="451" t="s">
        <v>139</v>
      </c>
      <c r="J54" s="452" t="s">
        <v>217</v>
      </c>
      <c r="K54" s="447" t="s">
        <v>41</v>
      </c>
      <c r="L54" s="453"/>
      <c r="M54" s="448" t="s">
        <v>289</v>
      </c>
      <c r="N54" s="454">
        <v>6800000</v>
      </c>
      <c r="O54" s="455" t="s">
        <v>24</v>
      </c>
      <c r="P54" s="447"/>
      <c r="Q54" s="453"/>
      <c r="R54" s="448" t="s">
        <v>290</v>
      </c>
      <c r="S54" s="454">
        <v>5000000</v>
      </c>
    </row>
    <row r="55" spans="1:19" ht="15" customHeight="1">
      <c r="A55" s="321"/>
      <c r="B55" s="322"/>
      <c r="C55" s="322"/>
      <c r="D55" s="322"/>
      <c r="E55" s="322"/>
      <c r="F55" s="322"/>
      <c r="G55" s="323"/>
      <c r="H55" s="268"/>
      <c r="I55" s="261"/>
      <c r="J55" s="270"/>
      <c r="K55" s="269"/>
      <c r="L55" s="271"/>
      <c r="M55" s="261"/>
      <c r="N55" s="272"/>
      <c r="O55" s="310"/>
      <c r="P55" s="269"/>
      <c r="Q55" s="271"/>
      <c r="R55" s="261"/>
      <c r="S55" s="272"/>
    </row>
    <row r="56" spans="1:19" ht="28.5" customHeight="1">
      <c r="A56" s="321"/>
      <c r="B56" s="322"/>
      <c r="C56" s="322"/>
      <c r="D56" s="322"/>
      <c r="E56" s="322"/>
      <c r="F56" s="322"/>
      <c r="G56" s="323"/>
      <c r="H56" s="782" t="s">
        <v>89</v>
      </c>
      <c r="I56" s="783"/>
      <c r="J56" s="248"/>
      <c r="K56" s="264"/>
      <c r="L56" s="265"/>
      <c r="M56" s="266"/>
      <c r="N56" s="267">
        <f>N58</f>
        <v>34000000</v>
      </c>
      <c r="O56" s="311"/>
      <c r="P56" s="264"/>
      <c r="Q56" s="265"/>
      <c r="R56" s="266"/>
      <c r="S56" s="267">
        <f>S58</f>
        <v>36000000</v>
      </c>
    </row>
    <row r="57" spans="1:19" ht="6.75" customHeight="1">
      <c r="A57" s="321"/>
      <c r="B57" s="322"/>
      <c r="C57" s="322"/>
      <c r="D57" s="322"/>
      <c r="E57" s="322"/>
      <c r="F57" s="322"/>
      <c r="G57" s="323"/>
      <c r="H57" s="268"/>
      <c r="I57" s="261"/>
      <c r="J57" s="270"/>
      <c r="K57" s="269"/>
      <c r="L57" s="271"/>
      <c r="M57" s="261"/>
      <c r="N57" s="272"/>
      <c r="O57" s="310"/>
      <c r="P57" s="269"/>
      <c r="Q57" s="271"/>
      <c r="R57" s="261"/>
      <c r="S57" s="272"/>
    </row>
    <row r="58" spans="1:19" ht="33" customHeight="1">
      <c r="A58" s="321"/>
      <c r="B58" s="322"/>
      <c r="C58" s="322"/>
      <c r="D58" s="322"/>
      <c r="E58" s="322"/>
      <c r="F58" s="322"/>
      <c r="G58" s="323"/>
      <c r="H58" s="268"/>
      <c r="I58" s="247" t="s">
        <v>140</v>
      </c>
      <c r="J58" s="175" t="s">
        <v>218</v>
      </c>
      <c r="K58" s="248" t="s">
        <v>41</v>
      </c>
      <c r="L58" s="250"/>
      <c r="M58" s="266" t="s">
        <v>277</v>
      </c>
      <c r="N58" s="277">
        <v>34000000</v>
      </c>
      <c r="O58" s="308" t="s">
        <v>24</v>
      </c>
      <c r="P58" s="248"/>
      <c r="Q58" s="250"/>
      <c r="R58" s="266" t="s">
        <v>277</v>
      </c>
      <c r="S58" s="277">
        <v>36000000</v>
      </c>
    </row>
    <row r="59" spans="1:19" ht="3" customHeight="1">
      <c r="A59" s="321"/>
      <c r="B59" s="322"/>
      <c r="C59" s="322"/>
      <c r="D59" s="322"/>
      <c r="E59" s="322"/>
      <c r="F59" s="322"/>
      <c r="G59" s="323"/>
      <c r="H59" s="268"/>
      <c r="I59" s="261"/>
      <c r="J59" s="270"/>
      <c r="K59" s="269"/>
      <c r="L59" s="271"/>
      <c r="M59" s="261"/>
      <c r="N59" s="272"/>
      <c r="O59" s="310"/>
      <c r="P59" s="269"/>
      <c r="Q59" s="271"/>
      <c r="R59" s="261"/>
      <c r="S59" s="272"/>
    </row>
    <row r="60" spans="1:19" ht="32.25" customHeight="1">
      <c r="A60" s="321"/>
      <c r="B60" s="322"/>
      <c r="C60" s="322"/>
      <c r="D60" s="322"/>
      <c r="E60" s="322"/>
      <c r="F60" s="322"/>
      <c r="G60" s="323"/>
      <c r="H60" s="782" t="s">
        <v>92</v>
      </c>
      <c r="I60" s="783"/>
      <c r="J60" s="248"/>
      <c r="K60" s="264"/>
      <c r="L60" s="265"/>
      <c r="M60" s="266"/>
      <c r="N60" s="267">
        <f>N62</f>
        <v>35000000</v>
      </c>
      <c r="O60" s="311"/>
      <c r="P60" s="264"/>
      <c r="Q60" s="265"/>
      <c r="R60" s="266"/>
      <c r="S60" s="267">
        <f>S62</f>
        <v>36000000</v>
      </c>
    </row>
    <row r="61" spans="1:19" ht="8.25" customHeight="1">
      <c r="A61" s="321"/>
      <c r="B61" s="322"/>
      <c r="C61" s="322"/>
      <c r="D61" s="322"/>
      <c r="E61" s="322"/>
      <c r="F61" s="322"/>
      <c r="G61" s="323"/>
      <c r="H61" s="268"/>
      <c r="I61" s="261"/>
      <c r="J61" s="270"/>
      <c r="K61" s="269"/>
      <c r="L61" s="271"/>
      <c r="M61" s="261"/>
      <c r="N61" s="272"/>
      <c r="O61" s="310"/>
      <c r="P61" s="269"/>
      <c r="Q61" s="271"/>
      <c r="R61" s="261"/>
      <c r="S61" s="272"/>
    </row>
    <row r="62" spans="1:19" ht="43.5" customHeight="1">
      <c r="A62" s="321"/>
      <c r="B62" s="322"/>
      <c r="C62" s="322"/>
      <c r="D62" s="322"/>
      <c r="E62" s="322"/>
      <c r="F62" s="322"/>
      <c r="G62" s="323"/>
      <c r="H62" s="268"/>
      <c r="I62" s="247" t="s">
        <v>141</v>
      </c>
      <c r="J62" s="175" t="s">
        <v>219</v>
      </c>
      <c r="K62" s="248" t="s">
        <v>41</v>
      </c>
      <c r="L62" s="250"/>
      <c r="M62" s="266" t="s">
        <v>142</v>
      </c>
      <c r="N62" s="277">
        <v>35000000</v>
      </c>
      <c r="O62" s="308" t="s">
        <v>24</v>
      </c>
      <c r="P62" s="248"/>
      <c r="Q62" s="250"/>
      <c r="R62" s="266" t="s">
        <v>142</v>
      </c>
      <c r="S62" s="277">
        <v>36000000</v>
      </c>
    </row>
    <row r="63" spans="1:19" ht="9.75" customHeight="1">
      <c r="A63" s="427"/>
      <c r="B63" s="428"/>
      <c r="C63" s="428"/>
      <c r="D63" s="428"/>
      <c r="E63" s="428"/>
      <c r="F63" s="428"/>
      <c r="G63" s="429"/>
      <c r="H63" s="401"/>
      <c r="I63" s="402"/>
      <c r="J63" s="345"/>
      <c r="K63" s="403"/>
      <c r="L63" s="404"/>
      <c r="M63" s="402"/>
      <c r="N63" s="405"/>
      <c r="O63" s="421"/>
      <c r="P63" s="403"/>
      <c r="Q63" s="404"/>
      <c r="R63" s="402"/>
      <c r="S63" s="405"/>
    </row>
    <row r="64" spans="1:19" ht="54.75" customHeight="1">
      <c r="A64" s="321"/>
      <c r="B64" s="322"/>
      <c r="C64" s="322"/>
      <c r="D64" s="322"/>
      <c r="E64" s="322"/>
      <c r="F64" s="322"/>
      <c r="G64" s="323"/>
      <c r="H64" s="782" t="s">
        <v>95</v>
      </c>
      <c r="I64" s="783"/>
      <c r="J64" s="248"/>
      <c r="K64" s="264"/>
      <c r="L64" s="265"/>
      <c r="M64" s="266"/>
      <c r="N64" s="267">
        <f>SUM(N66:N73)</f>
        <v>686000000</v>
      </c>
      <c r="O64" s="311"/>
      <c r="P64" s="264"/>
      <c r="Q64" s="265"/>
      <c r="R64" s="266"/>
      <c r="S64" s="267">
        <f>SUM(S66:S73)</f>
        <v>705000000</v>
      </c>
    </row>
    <row r="65" spans="1:19" ht="12" customHeight="1">
      <c r="A65" s="321"/>
      <c r="B65" s="322"/>
      <c r="C65" s="322"/>
      <c r="D65" s="322"/>
      <c r="E65" s="322"/>
      <c r="F65" s="322"/>
      <c r="G65" s="323"/>
      <c r="H65" s="268"/>
      <c r="I65" s="261"/>
      <c r="J65" s="270"/>
      <c r="K65" s="269"/>
      <c r="L65" s="271"/>
      <c r="M65" s="261"/>
      <c r="N65" s="272"/>
      <c r="O65" s="310"/>
      <c r="P65" s="269"/>
      <c r="Q65" s="271"/>
      <c r="R65" s="261"/>
      <c r="S65" s="272"/>
    </row>
    <row r="66" spans="1:19" ht="56.25" customHeight="1">
      <c r="A66" s="321"/>
      <c r="B66" s="322"/>
      <c r="C66" s="322"/>
      <c r="D66" s="322"/>
      <c r="E66" s="322"/>
      <c r="F66" s="322"/>
      <c r="G66" s="323"/>
      <c r="H66" s="268"/>
      <c r="I66" s="247" t="s">
        <v>45</v>
      </c>
      <c r="J66" s="175" t="s">
        <v>308</v>
      </c>
      <c r="K66" s="248" t="s">
        <v>41</v>
      </c>
      <c r="L66" s="250"/>
      <c r="M66" s="266" t="s">
        <v>309</v>
      </c>
      <c r="N66" s="277">
        <v>135000000</v>
      </c>
      <c r="O66" s="308" t="s">
        <v>24</v>
      </c>
      <c r="P66" s="248"/>
      <c r="Q66" s="250"/>
      <c r="R66" s="266" t="s">
        <v>309</v>
      </c>
      <c r="S66" s="277">
        <v>140000000</v>
      </c>
    </row>
    <row r="67" spans="1:19" ht="6.75" customHeight="1">
      <c r="A67" s="321"/>
      <c r="B67" s="322"/>
      <c r="C67" s="322"/>
      <c r="D67" s="322"/>
      <c r="E67" s="322"/>
      <c r="F67" s="322"/>
      <c r="G67" s="323"/>
      <c r="H67" s="268"/>
      <c r="I67" s="261"/>
      <c r="J67" s="270"/>
      <c r="K67" s="269"/>
      <c r="L67" s="271"/>
      <c r="M67" s="261"/>
      <c r="N67" s="272"/>
      <c r="O67" s="310"/>
      <c r="P67" s="269"/>
      <c r="Q67" s="271"/>
      <c r="R67" s="261"/>
      <c r="S67" s="272"/>
    </row>
    <row r="68" spans="1:19" ht="42.75" customHeight="1">
      <c r="A68" s="321"/>
      <c r="B68" s="322"/>
      <c r="C68" s="322"/>
      <c r="D68" s="322"/>
      <c r="E68" s="322"/>
      <c r="F68" s="322"/>
      <c r="G68" s="323"/>
      <c r="H68" s="268"/>
      <c r="I68" s="247" t="s">
        <v>96</v>
      </c>
      <c r="J68" s="175" t="s">
        <v>306</v>
      </c>
      <c r="K68" s="248" t="s">
        <v>41</v>
      </c>
      <c r="L68" s="250"/>
      <c r="M68" s="266" t="s">
        <v>221</v>
      </c>
      <c r="N68" s="277">
        <v>37000000</v>
      </c>
      <c r="O68" s="308" t="s">
        <v>24</v>
      </c>
      <c r="P68" s="248"/>
      <c r="Q68" s="250"/>
      <c r="R68" s="266" t="s">
        <v>221</v>
      </c>
      <c r="S68" s="277">
        <v>40000000</v>
      </c>
    </row>
    <row r="69" spans="1:19" ht="8.25" customHeight="1">
      <c r="A69" s="321"/>
      <c r="B69" s="322"/>
      <c r="C69" s="322"/>
      <c r="D69" s="322"/>
      <c r="E69" s="322"/>
      <c r="F69" s="322"/>
      <c r="G69" s="323"/>
      <c r="H69" s="268"/>
      <c r="I69" s="261"/>
      <c r="J69" s="270"/>
      <c r="K69" s="269"/>
      <c r="L69" s="271"/>
      <c r="M69" s="261"/>
      <c r="N69" s="272"/>
      <c r="O69" s="310"/>
      <c r="P69" s="269"/>
      <c r="Q69" s="271"/>
      <c r="R69" s="261"/>
      <c r="S69" s="272"/>
    </row>
    <row r="70" spans="1:19" ht="65.25" customHeight="1">
      <c r="A70" s="321"/>
      <c r="B70" s="322"/>
      <c r="C70" s="322"/>
      <c r="D70" s="322"/>
      <c r="E70" s="322"/>
      <c r="F70" s="322"/>
      <c r="G70" s="323"/>
      <c r="H70" s="268"/>
      <c r="I70" s="247" t="s">
        <v>225</v>
      </c>
      <c r="J70" s="175" t="s">
        <v>310</v>
      </c>
      <c r="K70" s="248" t="s">
        <v>41</v>
      </c>
      <c r="L70" s="250"/>
      <c r="M70" s="247" t="s">
        <v>311</v>
      </c>
      <c r="N70" s="277">
        <v>14000000</v>
      </c>
      <c r="O70" s="308" t="s">
        <v>24</v>
      </c>
      <c r="P70" s="248"/>
      <c r="Q70" s="250"/>
      <c r="R70" s="247" t="s">
        <v>311</v>
      </c>
      <c r="S70" s="277">
        <v>15000000</v>
      </c>
    </row>
    <row r="71" spans="1:19" ht="29.25" customHeight="1">
      <c r="A71" s="117"/>
      <c r="B71" s="116"/>
      <c r="C71" s="116"/>
      <c r="D71" s="116"/>
      <c r="E71" s="116"/>
      <c r="F71" s="116"/>
      <c r="G71" s="115"/>
      <c r="H71" s="242"/>
      <c r="I71" s="247" t="s">
        <v>307</v>
      </c>
      <c r="J71" s="175" t="s">
        <v>264</v>
      </c>
      <c r="K71" s="248" t="s">
        <v>14</v>
      </c>
      <c r="L71" s="250"/>
      <c r="M71" s="247" t="s">
        <v>47</v>
      </c>
      <c r="N71" s="251">
        <v>480000000</v>
      </c>
      <c r="O71" s="309" t="s">
        <v>24</v>
      </c>
      <c r="P71" s="248"/>
      <c r="Q71" s="250"/>
      <c r="R71" s="247" t="s">
        <v>47</v>
      </c>
      <c r="S71" s="251">
        <v>490000000</v>
      </c>
    </row>
    <row r="72" spans="1:19" ht="5.25" customHeight="1">
      <c r="A72" s="117"/>
      <c r="B72" s="116"/>
      <c r="C72" s="116"/>
      <c r="D72" s="116"/>
      <c r="E72" s="116"/>
      <c r="F72" s="116"/>
      <c r="G72" s="115"/>
      <c r="H72" s="242"/>
      <c r="I72" s="247"/>
      <c r="J72" s="175"/>
      <c r="K72" s="248"/>
      <c r="L72" s="250"/>
      <c r="M72" s="247"/>
      <c r="N72" s="251"/>
      <c r="O72" s="309"/>
      <c r="P72" s="248"/>
      <c r="Q72" s="250"/>
      <c r="R72" s="247"/>
      <c r="S72" s="251"/>
    </row>
    <row r="73" spans="1:19" ht="43.5" customHeight="1">
      <c r="A73" s="321"/>
      <c r="B73" s="322"/>
      <c r="C73" s="322"/>
      <c r="D73" s="322"/>
      <c r="E73" s="322"/>
      <c r="F73" s="322"/>
      <c r="G73" s="323"/>
      <c r="H73" s="268"/>
      <c r="I73" s="247" t="s">
        <v>84</v>
      </c>
      <c r="J73" s="249" t="s">
        <v>312</v>
      </c>
      <c r="K73" s="248" t="s">
        <v>41</v>
      </c>
      <c r="L73" s="250"/>
      <c r="M73" s="266" t="s">
        <v>313</v>
      </c>
      <c r="N73" s="277">
        <v>20000000</v>
      </c>
      <c r="O73" s="308" t="s">
        <v>24</v>
      </c>
      <c r="P73" s="248"/>
      <c r="Q73" s="250"/>
      <c r="R73" s="266" t="s">
        <v>313</v>
      </c>
      <c r="S73" s="277">
        <v>20000000</v>
      </c>
    </row>
    <row r="74" spans="1:19" ht="31.5" customHeight="1">
      <c r="A74" s="321"/>
      <c r="B74" s="322"/>
      <c r="C74" s="322"/>
      <c r="D74" s="322"/>
      <c r="E74" s="322"/>
      <c r="F74" s="322"/>
      <c r="G74" s="323"/>
      <c r="H74" s="782" t="s">
        <v>145</v>
      </c>
      <c r="I74" s="783"/>
      <c r="J74" s="248"/>
      <c r="K74" s="264"/>
      <c r="L74" s="265"/>
      <c r="M74" s="266"/>
      <c r="N74" s="267">
        <f>SUM(N76:N92)</f>
        <v>1091000000</v>
      </c>
      <c r="O74" s="311"/>
      <c r="P74" s="264"/>
      <c r="Q74" s="265"/>
      <c r="R74" s="266"/>
      <c r="S74" s="267">
        <f>SUM(S76:S92)</f>
        <v>1195000000</v>
      </c>
    </row>
    <row r="75" spans="1:19" ht="7.5" customHeight="1">
      <c r="A75" s="321"/>
      <c r="B75" s="322"/>
      <c r="C75" s="322"/>
      <c r="D75" s="322"/>
      <c r="E75" s="322"/>
      <c r="F75" s="322"/>
      <c r="G75" s="323"/>
      <c r="H75" s="268"/>
      <c r="I75" s="261"/>
      <c r="J75" s="270"/>
      <c r="K75" s="269"/>
      <c r="L75" s="271"/>
      <c r="M75" s="261"/>
      <c r="N75" s="272"/>
      <c r="O75" s="310"/>
      <c r="P75" s="269"/>
      <c r="Q75" s="271"/>
      <c r="R75" s="261"/>
      <c r="S75" s="272"/>
    </row>
    <row r="76" spans="1:19" ht="52.5" customHeight="1">
      <c r="A76" s="321"/>
      <c r="B76" s="322"/>
      <c r="C76" s="322"/>
      <c r="D76" s="322"/>
      <c r="E76" s="322"/>
      <c r="F76" s="322"/>
      <c r="G76" s="323"/>
      <c r="H76" s="268"/>
      <c r="I76" s="247" t="s">
        <v>8</v>
      </c>
      <c r="J76" s="346" t="s">
        <v>336</v>
      </c>
      <c r="K76" s="248" t="s">
        <v>14</v>
      </c>
      <c r="L76" s="250"/>
      <c r="M76" s="247" t="s">
        <v>335</v>
      </c>
      <c r="N76" s="251">
        <v>304000000</v>
      </c>
      <c r="O76" s="309" t="s">
        <v>24</v>
      </c>
      <c r="P76" s="248"/>
      <c r="Q76" s="250"/>
      <c r="R76" s="247" t="s">
        <v>230</v>
      </c>
      <c r="S76" s="251">
        <v>385000000</v>
      </c>
    </row>
    <row r="77" spans="1:19" ht="10.5" customHeight="1" thickBot="1">
      <c r="A77" s="435"/>
      <c r="B77" s="436"/>
      <c r="C77" s="436"/>
      <c r="D77" s="436"/>
      <c r="E77" s="436"/>
      <c r="F77" s="436"/>
      <c r="G77" s="437"/>
      <c r="H77" s="438"/>
      <c r="I77" s="439"/>
      <c r="J77" s="464"/>
      <c r="K77" s="441"/>
      <c r="L77" s="442"/>
      <c r="M77" s="439"/>
      <c r="N77" s="443"/>
      <c r="O77" s="449"/>
      <c r="P77" s="441"/>
      <c r="Q77" s="442"/>
      <c r="R77" s="439"/>
      <c r="S77" s="443"/>
    </row>
    <row r="78" spans="1:19" ht="45.75" customHeight="1">
      <c r="A78" s="444"/>
      <c r="B78" s="445"/>
      <c r="C78" s="445"/>
      <c r="D78" s="445"/>
      <c r="E78" s="445"/>
      <c r="F78" s="445"/>
      <c r="G78" s="446"/>
      <c r="H78" s="450"/>
      <c r="I78" s="451" t="s">
        <v>13</v>
      </c>
      <c r="J78" s="465" t="s">
        <v>337</v>
      </c>
      <c r="K78" s="447" t="s">
        <v>14</v>
      </c>
      <c r="L78" s="453"/>
      <c r="M78" s="451" t="s">
        <v>233</v>
      </c>
      <c r="N78" s="466">
        <v>80000000</v>
      </c>
      <c r="O78" s="467" t="s">
        <v>24</v>
      </c>
      <c r="P78" s="447"/>
      <c r="Q78" s="453"/>
      <c r="R78" s="451" t="s">
        <v>233</v>
      </c>
      <c r="S78" s="466">
        <v>100000000</v>
      </c>
    </row>
    <row r="79" spans="1:19" ht="15" customHeight="1">
      <c r="A79" s="321"/>
      <c r="B79" s="322"/>
      <c r="C79" s="322"/>
      <c r="D79" s="322"/>
      <c r="E79" s="322"/>
      <c r="F79" s="322"/>
      <c r="G79" s="323"/>
      <c r="H79" s="268"/>
      <c r="I79" s="261"/>
      <c r="J79" s="270"/>
      <c r="K79" s="269"/>
      <c r="L79" s="271"/>
      <c r="M79" s="261"/>
      <c r="N79" s="272"/>
      <c r="O79" s="310"/>
      <c r="P79" s="269"/>
      <c r="Q79" s="271"/>
      <c r="R79" s="261"/>
      <c r="S79" s="272"/>
    </row>
    <row r="80" spans="1:19" ht="59.25" customHeight="1">
      <c r="A80" s="321"/>
      <c r="B80" s="322"/>
      <c r="C80" s="322"/>
      <c r="D80" s="322"/>
      <c r="E80" s="322"/>
      <c r="F80" s="322"/>
      <c r="G80" s="323"/>
      <c r="H80" s="260"/>
      <c r="I80" s="247" t="s">
        <v>127</v>
      </c>
      <c r="J80" s="249" t="s">
        <v>339</v>
      </c>
      <c r="K80" s="248" t="s">
        <v>14</v>
      </c>
      <c r="L80" s="250"/>
      <c r="M80" s="247" t="s">
        <v>233</v>
      </c>
      <c r="N80" s="251">
        <v>80000000</v>
      </c>
      <c r="O80" s="309" t="s">
        <v>24</v>
      </c>
      <c r="P80" s="248"/>
      <c r="Q80" s="250"/>
      <c r="R80" s="247" t="s">
        <v>233</v>
      </c>
      <c r="S80" s="251">
        <v>90000000</v>
      </c>
    </row>
    <row r="81" spans="1:19" ht="6.75" customHeight="1">
      <c r="A81" s="321"/>
      <c r="B81" s="322"/>
      <c r="C81" s="322"/>
      <c r="D81" s="322"/>
      <c r="E81" s="322"/>
      <c r="F81" s="322"/>
      <c r="G81" s="323"/>
      <c r="H81" s="260"/>
      <c r="I81" s="261"/>
      <c r="J81" s="270"/>
      <c r="K81" s="269"/>
      <c r="L81" s="271"/>
      <c r="M81" s="261"/>
      <c r="N81" s="272"/>
      <c r="O81" s="310"/>
      <c r="P81" s="269"/>
      <c r="Q81" s="271"/>
      <c r="R81" s="261"/>
      <c r="S81" s="272"/>
    </row>
    <row r="82" spans="1:19" ht="43.5" customHeight="1">
      <c r="A82" s="321"/>
      <c r="B82" s="322"/>
      <c r="C82" s="322"/>
      <c r="D82" s="322"/>
      <c r="E82" s="322"/>
      <c r="F82" s="322"/>
      <c r="G82" s="323"/>
      <c r="H82" s="268"/>
      <c r="I82" s="247" t="s">
        <v>147</v>
      </c>
      <c r="J82" s="175" t="s">
        <v>338</v>
      </c>
      <c r="K82" s="248" t="s">
        <v>14</v>
      </c>
      <c r="L82" s="250"/>
      <c r="M82" s="247" t="s">
        <v>233</v>
      </c>
      <c r="N82" s="251">
        <v>80000000</v>
      </c>
      <c r="O82" s="309" t="s">
        <v>24</v>
      </c>
      <c r="P82" s="248"/>
      <c r="Q82" s="250"/>
      <c r="R82" s="247" t="s">
        <v>233</v>
      </c>
      <c r="S82" s="251">
        <v>90000000</v>
      </c>
    </row>
    <row r="83" spans="1:19" ht="5.25" customHeight="1">
      <c r="A83" s="321"/>
      <c r="B83" s="322"/>
      <c r="C83" s="322"/>
      <c r="D83" s="322"/>
      <c r="E83" s="322"/>
      <c r="F83" s="322"/>
      <c r="G83" s="323"/>
      <c r="H83" s="268"/>
      <c r="I83" s="261"/>
      <c r="J83" s="270"/>
      <c r="K83" s="269"/>
      <c r="L83" s="271"/>
      <c r="M83" s="407"/>
      <c r="N83" s="272"/>
      <c r="O83" s="310"/>
      <c r="P83" s="269"/>
      <c r="Q83" s="271"/>
      <c r="R83" s="407"/>
      <c r="S83" s="272"/>
    </row>
    <row r="84" spans="1:19" ht="70.5" customHeight="1">
      <c r="A84" s="321"/>
      <c r="B84" s="322"/>
      <c r="C84" s="322"/>
      <c r="D84" s="322"/>
      <c r="E84" s="322"/>
      <c r="F84" s="322"/>
      <c r="G84" s="323"/>
      <c r="H84" s="268"/>
      <c r="I84" s="247" t="s">
        <v>343</v>
      </c>
      <c r="J84" s="175" t="s">
        <v>344</v>
      </c>
      <c r="K84" s="248" t="s">
        <v>14</v>
      </c>
      <c r="L84" s="250"/>
      <c r="M84" s="408" t="s">
        <v>233</v>
      </c>
      <c r="N84" s="251">
        <v>80000000</v>
      </c>
      <c r="O84" s="309" t="s">
        <v>24</v>
      </c>
      <c r="P84" s="248"/>
      <c r="Q84" s="250"/>
      <c r="R84" s="408" t="s">
        <v>233</v>
      </c>
      <c r="S84" s="251">
        <v>90000000</v>
      </c>
    </row>
    <row r="85" spans="1:19" ht="8.25" customHeight="1">
      <c r="A85" s="321"/>
      <c r="B85" s="322"/>
      <c r="C85" s="322"/>
      <c r="D85" s="322"/>
      <c r="E85" s="322"/>
      <c r="F85" s="322"/>
      <c r="G85" s="323"/>
      <c r="H85" s="268"/>
      <c r="I85" s="261"/>
      <c r="J85" s="270"/>
      <c r="K85" s="248"/>
      <c r="L85" s="271"/>
      <c r="M85" s="261"/>
      <c r="N85" s="272"/>
      <c r="O85" s="310"/>
      <c r="P85" s="248"/>
      <c r="Q85" s="271"/>
      <c r="R85" s="261"/>
      <c r="S85" s="272"/>
    </row>
    <row r="86" spans="1:19" ht="43.5" customHeight="1">
      <c r="A86" s="321"/>
      <c r="B86" s="322"/>
      <c r="C86" s="322"/>
      <c r="D86" s="322"/>
      <c r="E86" s="322"/>
      <c r="F86" s="322"/>
      <c r="G86" s="323"/>
      <c r="H86" s="268"/>
      <c r="I86" s="247" t="s">
        <v>148</v>
      </c>
      <c r="J86" s="175" t="s">
        <v>341</v>
      </c>
      <c r="K86" s="248" t="s">
        <v>14</v>
      </c>
      <c r="L86" s="250"/>
      <c r="M86" s="247" t="s">
        <v>342</v>
      </c>
      <c r="N86" s="251">
        <v>127000000</v>
      </c>
      <c r="O86" s="309" t="s">
        <v>24</v>
      </c>
      <c r="P86" s="248"/>
      <c r="Q86" s="250"/>
      <c r="R86" s="247" t="s">
        <v>242</v>
      </c>
      <c r="S86" s="251">
        <v>130000000</v>
      </c>
    </row>
    <row r="87" spans="1:19" ht="9" customHeight="1">
      <c r="A87" s="321"/>
      <c r="B87" s="322"/>
      <c r="C87" s="322"/>
      <c r="D87" s="322"/>
      <c r="E87" s="322"/>
      <c r="F87" s="322"/>
      <c r="G87" s="323"/>
      <c r="H87" s="268"/>
      <c r="I87" s="261"/>
      <c r="J87" s="270"/>
      <c r="K87" s="269"/>
      <c r="L87" s="271"/>
      <c r="M87" s="261"/>
      <c r="N87" s="272"/>
      <c r="O87" s="310"/>
      <c r="P87" s="269"/>
      <c r="Q87" s="271"/>
      <c r="R87" s="261"/>
      <c r="S87" s="272"/>
    </row>
    <row r="88" spans="1:19" ht="42.75" customHeight="1">
      <c r="A88" s="468"/>
      <c r="B88" s="469"/>
      <c r="C88" s="469"/>
      <c r="D88" s="469"/>
      <c r="E88" s="469"/>
      <c r="F88" s="469"/>
      <c r="G88" s="470"/>
      <c r="H88" s="471"/>
      <c r="I88" s="472" t="s">
        <v>149</v>
      </c>
      <c r="J88" s="473" t="s">
        <v>340</v>
      </c>
      <c r="K88" s="474" t="s">
        <v>14</v>
      </c>
      <c r="L88" s="475"/>
      <c r="M88" s="472" t="s">
        <v>155</v>
      </c>
      <c r="N88" s="476">
        <v>80000000</v>
      </c>
      <c r="O88" s="477" t="s">
        <v>24</v>
      </c>
      <c r="P88" s="474"/>
      <c r="Q88" s="475"/>
      <c r="R88" s="472" t="s">
        <v>155</v>
      </c>
      <c r="S88" s="476">
        <v>90000000</v>
      </c>
    </row>
    <row r="89" spans="1:19" ht="15" customHeight="1">
      <c r="A89" s="409"/>
      <c r="B89" s="322"/>
      <c r="C89" s="322"/>
      <c r="D89" s="322"/>
      <c r="E89" s="322"/>
      <c r="F89" s="322"/>
      <c r="G89" s="323"/>
      <c r="H89" s="268"/>
      <c r="I89" s="261"/>
      <c r="J89" s="278"/>
      <c r="K89" s="270"/>
      <c r="L89" s="279"/>
      <c r="M89" s="261"/>
      <c r="N89" s="280"/>
      <c r="O89" s="307"/>
      <c r="P89" s="270"/>
      <c r="Q89" s="279"/>
      <c r="R89" s="261"/>
      <c r="S89" s="280"/>
    </row>
    <row r="90" spans="1:19" ht="69" customHeight="1">
      <c r="A90" s="321"/>
      <c r="B90" s="322"/>
      <c r="C90" s="322"/>
      <c r="D90" s="322"/>
      <c r="E90" s="322"/>
      <c r="F90" s="322"/>
      <c r="G90" s="323"/>
      <c r="H90" s="260"/>
      <c r="I90" s="247" t="s">
        <v>150</v>
      </c>
      <c r="J90" s="249" t="s">
        <v>244</v>
      </c>
      <c r="K90" s="248" t="s">
        <v>14</v>
      </c>
      <c r="L90" s="250"/>
      <c r="M90" s="247" t="s">
        <v>63</v>
      </c>
      <c r="N90" s="251">
        <v>110000000</v>
      </c>
      <c r="O90" s="309" t="s">
        <v>24</v>
      </c>
      <c r="P90" s="248"/>
      <c r="Q90" s="250"/>
      <c r="R90" s="247" t="s">
        <v>63</v>
      </c>
      <c r="S90" s="251">
        <v>120000000</v>
      </c>
    </row>
    <row r="91" spans="1:19" ht="7.5" customHeight="1">
      <c r="A91" s="321"/>
      <c r="B91" s="322"/>
      <c r="C91" s="322"/>
      <c r="D91" s="322"/>
      <c r="E91" s="322"/>
      <c r="F91" s="322"/>
      <c r="G91" s="323"/>
      <c r="H91" s="260"/>
      <c r="I91" s="261"/>
      <c r="J91" s="270"/>
      <c r="K91" s="269"/>
      <c r="L91" s="271"/>
      <c r="M91" s="261"/>
      <c r="N91" s="272"/>
      <c r="O91" s="310"/>
      <c r="P91" s="269"/>
      <c r="Q91" s="271"/>
      <c r="R91" s="261"/>
      <c r="S91" s="272"/>
    </row>
    <row r="92" spans="1:19" ht="56.25" customHeight="1">
      <c r="A92" s="321"/>
      <c r="B92" s="322"/>
      <c r="C92" s="322"/>
      <c r="D92" s="322"/>
      <c r="E92" s="322"/>
      <c r="F92" s="322"/>
      <c r="G92" s="323"/>
      <c r="H92" s="260"/>
      <c r="I92" s="247" t="s">
        <v>151</v>
      </c>
      <c r="J92" s="247" t="s">
        <v>243</v>
      </c>
      <c r="K92" s="248" t="s">
        <v>14</v>
      </c>
      <c r="L92" s="250"/>
      <c r="M92" s="247" t="s">
        <v>46</v>
      </c>
      <c r="N92" s="251">
        <v>150000000</v>
      </c>
      <c r="O92" s="309" t="s">
        <v>24</v>
      </c>
      <c r="P92" s="248"/>
      <c r="Q92" s="250"/>
      <c r="R92" s="247" t="s">
        <v>46</v>
      </c>
      <c r="S92" s="251">
        <v>100000000</v>
      </c>
    </row>
    <row r="93" spans="1:19" ht="8.25" customHeight="1">
      <c r="A93" s="321"/>
      <c r="B93" s="322"/>
      <c r="C93" s="322"/>
      <c r="D93" s="322"/>
      <c r="E93" s="322"/>
      <c r="F93" s="322"/>
      <c r="G93" s="323"/>
      <c r="H93" s="268"/>
      <c r="I93" s="261"/>
      <c r="J93" s="270"/>
      <c r="K93" s="269"/>
      <c r="L93" s="271"/>
      <c r="M93" s="261"/>
      <c r="N93" s="272"/>
      <c r="O93" s="310"/>
      <c r="P93" s="269"/>
      <c r="Q93" s="271"/>
      <c r="R93" s="261"/>
      <c r="S93" s="272"/>
    </row>
    <row r="94" spans="1:19" ht="43.5" customHeight="1">
      <c r="A94" s="321"/>
      <c r="B94" s="322"/>
      <c r="C94" s="322"/>
      <c r="D94" s="322"/>
      <c r="E94" s="322"/>
      <c r="F94" s="322"/>
      <c r="G94" s="323"/>
      <c r="H94" s="782" t="s">
        <v>112</v>
      </c>
      <c r="I94" s="783"/>
      <c r="J94" s="248"/>
      <c r="K94" s="264"/>
      <c r="L94" s="265"/>
      <c r="M94" s="266"/>
      <c r="N94" s="267">
        <f>SUM(N96:N114)</f>
        <v>943000000</v>
      </c>
      <c r="O94" s="311"/>
      <c r="P94" s="264"/>
      <c r="Q94" s="265"/>
      <c r="R94" s="266"/>
      <c r="S94" s="267">
        <f>SUM(S96:S114)</f>
        <v>1034000000</v>
      </c>
    </row>
    <row r="95" spans="1:19" ht="15" customHeight="1">
      <c r="A95" s="321"/>
      <c r="B95" s="322"/>
      <c r="C95" s="322"/>
      <c r="D95" s="322"/>
      <c r="E95" s="322"/>
      <c r="F95" s="322"/>
      <c r="G95" s="323"/>
      <c r="H95" s="268"/>
      <c r="I95" s="261"/>
      <c r="J95" s="270"/>
      <c r="K95" s="269"/>
      <c r="L95" s="271"/>
      <c r="M95" s="261"/>
      <c r="N95" s="272"/>
      <c r="O95" s="310"/>
      <c r="P95" s="269"/>
      <c r="Q95" s="271"/>
      <c r="R95" s="261"/>
      <c r="S95" s="272"/>
    </row>
    <row r="96" spans="1:19" ht="85.5" customHeight="1">
      <c r="A96" s="321"/>
      <c r="B96" s="322"/>
      <c r="C96" s="322"/>
      <c r="D96" s="322"/>
      <c r="E96" s="322"/>
      <c r="F96" s="322"/>
      <c r="G96" s="323"/>
      <c r="H96" s="268"/>
      <c r="I96" s="247" t="s">
        <v>104</v>
      </c>
      <c r="J96" s="175" t="s">
        <v>245</v>
      </c>
      <c r="K96" s="248" t="s">
        <v>14</v>
      </c>
      <c r="L96" s="250"/>
      <c r="M96" s="348" t="s">
        <v>326</v>
      </c>
      <c r="N96" s="251">
        <v>95000000</v>
      </c>
      <c r="O96" s="309" t="s">
        <v>24</v>
      </c>
      <c r="P96" s="248"/>
      <c r="Q96" s="250"/>
      <c r="R96" s="348" t="s">
        <v>246</v>
      </c>
      <c r="S96" s="251">
        <v>100000000</v>
      </c>
    </row>
    <row r="97" spans="1:19" ht="15" customHeight="1" thickBot="1">
      <c r="A97" s="435"/>
      <c r="B97" s="436"/>
      <c r="C97" s="436"/>
      <c r="D97" s="436"/>
      <c r="E97" s="436"/>
      <c r="F97" s="436"/>
      <c r="G97" s="437"/>
      <c r="H97" s="438"/>
      <c r="I97" s="478"/>
      <c r="J97" s="464"/>
      <c r="K97" s="441"/>
      <c r="L97" s="442"/>
      <c r="M97" s="479"/>
      <c r="N97" s="480"/>
      <c r="O97" s="481"/>
      <c r="P97" s="441"/>
      <c r="Q97" s="442"/>
      <c r="R97" s="479"/>
      <c r="S97" s="480"/>
    </row>
    <row r="98" spans="1:19" ht="39" customHeight="1">
      <c r="A98" s="444"/>
      <c r="B98" s="445"/>
      <c r="C98" s="445"/>
      <c r="D98" s="445"/>
      <c r="E98" s="445"/>
      <c r="F98" s="445"/>
      <c r="G98" s="446"/>
      <c r="H98" s="450"/>
      <c r="I98" s="451" t="s">
        <v>105</v>
      </c>
      <c r="J98" s="452" t="s">
        <v>105</v>
      </c>
      <c r="K98" s="447" t="s">
        <v>14</v>
      </c>
      <c r="L98" s="453"/>
      <c r="M98" s="451" t="s">
        <v>320</v>
      </c>
      <c r="N98" s="466">
        <v>93000000</v>
      </c>
      <c r="O98" s="467" t="s">
        <v>24</v>
      </c>
      <c r="P98" s="447"/>
      <c r="Q98" s="453"/>
      <c r="R98" s="451" t="s">
        <v>320</v>
      </c>
      <c r="S98" s="466">
        <v>95000000</v>
      </c>
    </row>
    <row r="99" spans="1:19" ht="8.25" customHeight="1">
      <c r="A99" s="321"/>
      <c r="B99" s="322"/>
      <c r="C99" s="322"/>
      <c r="D99" s="322"/>
      <c r="E99" s="322"/>
      <c r="F99" s="322"/>
      <c r="G99" s="323"/>
      <c r="H99" s="268"/>
      <c r="I99" s="261"/>
      <c r="J99" s="270"/>
      <c r="K99" s="269"/>
      <c r="L99" s="271"/>
      <c r="M99" s="261"/>
      <c r="N99" s="272"/>
      <c r="O99" s="310"/>
      <c r="P99" s="269"/>
      <c r="Q99" s="271"/>
      <c r="R99" s="261"/>
      <c r="S99" s="272"/>
    </row>
    <row r="100" spans="1:19" ht="36" customHeight="1">
      <c r="A100" s="321"/>
      <c r="B100" s="322"/>
      <c r="C100" s="322"/>
      <c r="D100" s="322"/>
      <c r="E100" s="322"/>
      <c r="F100" s="322"/>
      <c r="G100" s="323"/>
      <c r="H100" s="268"/>
      <c r="I100" s="247" t="s">
        <v>106</v>
      </c>
      <c r="J100" s="249" t="s">
        <v>106</v>
      </c>
      <c r="K100" s="248" t="s">
        <v>14</v>
      </c>
      <c r="L100" s="250"/>
      <c r="M100" s="247" t="s">
        <v>320</v>
      </c>
      <c r="N100" s="251">
        <v>100000000</v>
      </c>
      <c r="O100" s="309" t="s">
        <v>24</v>
      </c>
      <c r="P100" s="248"/>
      <c r="Q100" s="250"/>
      <c r="R100" s="247" t="s">
        <v>320</v>
      </c>
      <c r="S100" s="251">
        <v>110000000</v>
      </c>
    </row>
    <row r="101" spans="1:19" ht="5.25" customHeight="1">
      <c r="A101" s="321"/>
      <c r="B101" s="322"/>
      <c r="C101" s="322"/>
      <c r="D101" s="322"/>
      <c r="E101" s="322"/>
      <c r="F101" s="322"/>
      <c r="G101" s="323"/>
      <c r="H101" s="268"/>
      <c r="I101" s="261"/>
      <c r="J101" s="270"/>
      <c r="K101" s="269"/>
      <c r="L101" s="271"/>
      <c r="M101" s="261"/>
      <c r="N101" s="272"/>
      <c r="O101" s="310"/>
      <c r="P101" s="269"/>
      <c r="Q101" s="271"/>
      <c r="R101" s="261"/>
      <c r="S101" s="272"/>
    </row>
    <row r="102" spans="1:19" ht="67.5" customHeight="1">
      <c r="A102" s="318"/>
      <c r="B102" s="319"/>
      <c r="C102" s="319"/>
      <c r="D102" s="319"/>
      <c r="E102" s="319"/>
      <c r="F102" s="319"/>
      <c r="G102" s="320"/>
      <c r="H102" s="260"/>
      <c r="I102" s="247" t="s">
        <v>153</v>
      </c>
      <c r="J102" s="175" t="s">
        <v>249</v>
      </c>
      <c r="K102" s="248" t="s">
        <v>14</v>
      </c>
      <c r="L102" s="250"/>
      <c r="M102" s="175" t="s">
        <v>326</v>
      </c>
      <c r="N102" s="251">
        <v>95000000</v>
      </c>
      <c r="O102" s="309" t="s">
        <v>24</v>
      </c>
      <c r="P102" s="248"/>
      <c r="Q102" s="250"/>
      <c r="R102" s="175" t="s">
        <v>246</v>
      </c>
      <c r="S102" s="251">
        <v>100000000</v>
      </c>
    </row>
    <row r="103" spans="1:19" ht="6.75" customHeight="1">
      <c r="A103" s="318"/>
      <c r="B103" s="319"/>
      <c r="C103" s="319"/>
      <c r="D103" s="319"/>
      <c r="E103" s="319"/>
      <c r="F103" s="319"/>
      <c r="G103" s="320"/>
      <c r="H103" s="260"/>
      <c r="I103" s="273"/>
      <c r="J103" s="270"/>
      <c r="K103" s="269"/>
      <c r="L103" s="271"/>
      <c r="M103" s="274"/>
      <c r="N103" s="275"/>
      <c r="O103" s="312"/>
      <c r="P103" s="269"/>
      <c r="Q103" s="271"/>
      <c r="R103" s="274"/>
      <c r="S103" s="275"/>
    </row>
    <row r="104" spans="1:19" ht="30.75" customHeight="1">
      <c r="A104" s="318"/>
      <c r="B104" s="319"/>
      <c r="C104" s="319"/>
      <c r="D104" s="319"/>
      <c r="E104" s="319"/>
      <c r="F104" s="319"/>
      <c r="G104" s="320"/>
      <c r="H104" s="260"/>
      <c r="I104" s="247" t="s">
        <v>33</v>
      </c>
      <c r="J104" s="249" t="s">
        <v>33</v>
      </c>
      <c r="K104" s="248" t="s">
        <v>14</v>
      </c>
      <c r="L104" s="250"/>
      <c r="M104" s="247" t="s">
        <v>320</v>
      </c>
      <c r="N104" s="251">
        <v>90000000</v>
      </c>
      <c r="O104" s="309" t="s">
        <v>24</v>
      </c>
      <c r="P104" s="248"/>
      <c r="Q104" s="250"/>
      <c r="R104" s="247" t="s">
        <v>320</v>
      </c>
      <c r="S104" s="251">
        <v>95000000</v>
      </c>
    </row>
    <row r="105" spans="1:19" ht="7.5" customHeight="1">
      <c r="A105" s="318"/>
      <c r="B105" s="319"/>
      <c r="C105" s="319"/>
      <c r="D105" s="319"/>
      <c r="E105" s="319"/>
      <c r="F105" s="319"/>
      <c r="G105" s="320"/>
      <c r="H105" s="260"/>
      <c r="I105" s="273"/>
      <c r="J105" s="270"/>
      <c r="K105" s="269"/>
      <c r="L105" s="271"/>
      <c r="M105" s="274"/>
      <c r="N105" s="275"/>
      <c r="O105" s="312"/>
      <c r="P105" s="269"/>
      <c r="Q105" s="271"/>
      <c r="R105" s="274"/>
      <c r="S105" s="275"/>
    </row>
    <row r="106" spans="1:19" ht="39.75" customHeight="1">
      <c r="A106" s="318"/>
      <c r="B106" s="319"/>
      <c r="C106" s="319"/>
      <c r="D106" s="319"/>
      <c r="E106" s="319"/>
      <c r="F106" s="319"/>
      <c r="G106" s="320"/>
      <c r="H106" s="260"/>
      <c r="I106" s="247" t="s">
        <v>108</v>
      </c>
      <c r="J106" s="249" t="s">
        <v>319</v>
      </c>
      <c r="K106" s="248" t="s">
        <v>14</v>
      </c>
      <c r="L106" s="250"/>
      <c r="M106" s="247" t="s">
        <v>320</v>
      </c>
      <c r="N106" s="251">
        <v>100000000</v>
      </c>
      <c r="O106" s="309" t="s">
        <v>24</v>
      </c>
      <c r="P106" s="248"/>
      <c r="Q106" s="250"/>
      <c r="R106" s="247" t="s">
        <v>320</v>
      </c>
      <c r="S106" s="251">
        <v>114000000</v>
      </c>
    </row>
    <row r="107" spans="1:19" ht="7.5" customHeight="1">
      <c r="A107" s="318"/>
      <c r="B107" s="319"/>
      <c r="C107" s="319"/>
      <c r="D107" s="319"/>
      <c r="E107" s="319"/>
      <c r="F107" s="319"/>
      <c r="G107" s="320"/>
      <c r="H107" s="260"/>
      <c r="I107" s="273"/>
      <c r="J107" s="270"/>
      <c r="K107" s="269"/>
      <c r="L107" s="271"/>
      <c r="M107" s="274"/>
      <c r="N107" s="275"/>
      <c r="O107" s="312"/>
      <c r="P107" s="269"/>
      <c r="Q107" s="271"/>
      <c r="R107" s="274"/>
      <c r="S107" s="275"/>
    </row>
    <row r="108" spans="1:19" ht="32.25" customHeight="1">
      <c r="A108" s="318"/>
      <c r="B108" s="319"/>
      <c r="C108" s="319"/>
      <c r="D108" s="319"/>
      <c r="E108" s="319"/>
      <c r="F108" s="319"/>
      <c r="G108" s="320"/>
      <c r="H108" s="260"/>
      <c r="I108" s="247" t="s">
        <v>109</v>
      </c>
      <c r="J108" s="249" t="s">
        <v>109</v>
      </c>
      <c r="K108" s="248" t="s">
        <v>14</v>
      </c>
      <c r="L108" s="250"/>
      <c r="M108" s="247" t="s">
        <v>320</v>
      </c>
      <c r="N108" s="251">
        <v>100000000</v>
      </c>
      <c r="O108" s="309" t="s">
        <v>24</v>
      </c>
      <c r="P108" s="248"/>
      <c r="Q108" s="250"/>
      <c r="R108" s="247" t="s">
        <v>320</v>
      </c>
      <c r="S108" s="251">
        <v>120000000</v>
      </c>
    </row>
    <row r="109" spans="1:19" ht="6" customHeight="1">
      <c r="A109" s="318"/>
      <c r="B109" s="319"/>
      <c r="C109" s="319"/>
      <c r="D109" s="319"/>
      <c r="E109" s="319"/>
      <c r="F109" s="319"/>
      <c r="G109" s="320"/>
      <c r="H109" s="260"/>
      <c r="I109" s="261"/>
      <c r="J109" s="270"/>
      <c r="K109" s="269"/>
      <c r="L109" s="271"/>
      <c r="M109" s="261"/>
      <c r="N109" s="272"/>
      <c r="O109" s="310"/>
      <c r="P109" s="269"/>
      <c r="Q109" s="271"/>
      <c r="R109" s="261"/>
      <c r="S109" s="272"/>
    </row>
    <row r="110" spans="1:19" ht="99" customHeight="1">
      <c r="A110" s="418"/>
      <c r="B110" s="419"/>
      <c r="C110" s="419"/>
      <c r="D110" s="419"/>
      <c r="E110" s="419"/>
      <c r="F110" s="419"/>
      <c r="G110" s="355"/>
      <c r="H110" s="356"/>
      <c r="I110" s="357" t="s">
        <v>154</v>
      </c>
      <c r="J110" s="390" t="s">
        <v>321</v>
      </c>
      <c r="K110" s="359" t="s">
        <v>14</v>
      </c>
      <c r="L110" s="360"/>
      <c r="M110" s="357" t="s">
        <v>260</v>
      </c>
      <c r="N110" s="361">
        <v>90000000</v>
      </c>
      <c r="O110" s="362" t="s">
        <v>24</v>
      </c>
      <c r="P110" s="359"/>
      <c r="Q110" s="360"/>
      <c r="R110" s="357" t="s">
        <v>260</v>
      </c>
      <c r="S110" s="361">
        <v>100000000</v>
      </c>
    </row>
    <row r="111" spans="1:19" ht="7.5" customHeight="1">
      <c r="A111" s="418"/>
      <c r="B111" s="419"/>
      <c r="C111" s="419"/>
      <c r="D111" s="419"/>
      <c r="E111" s="419"/>
      <c r="F111" s="419"/>
      <c r="G111" s="355"/>
      <c r="H111" s="356"/>
      <c r="I111" s="402"/>
      <c r="J111" s="345"/>
      <c r="K111" s="403"/>
      <c r="L111" s="404"/>
      <c r="M111" s="420"/>
      <c r="N111" s="405"/>
      <c r="O111" s="421"/>
      <c r="P111" s="403"/>
      <c r="Q111" s="404"/>
      <c r="R111" s="420"/>
      <c r="S111" s="405"/>
    </row>
    <row r="112" spans="1:19" ht="84" customHeight="1">
      <c r="A112" s="318"/>
      <c r="B112" s="319"/>
      <c r="C112" s="319"/>
      <c r="D112" s="319"/>
      <c r="E112" s="319"/>
      <c r="F112" s="319"/>
      <c r="G112" s="320"/>
      <c r="H112" s="260"/>
      <c r="I112" s="247" t="s">
        <v>156</v>
      </c>
      <c r="J112" s="249" t="s">
        <v>318</v>
      </c>
      <c r="K112" s="248" t="s">
        <v>14</v>
      </c>
      <c r="L112" s="250"/>
      <c r="M112" s="247" t="s">
        <v>146</v>
      </c>
      <c r="N112" s="251">
        <v>80000000</v>
      </c>
      <c r="O112" s="309" t="s">
        <v>24</v>
      </c>
      <c r="P112" s="248"/>
      <c r="Q112" s="250"/>
      <c r="R112" s="247" t="s">
        <v>146</v>
      </c>
      <c r="S112" s="251">
        <v>90000000</v>
      </c>
    </row>
    <row r="113" spans="1:19" ht="7.5" customHeight="1">
      <c r="A113" s="318"/>
      <c r="B113" s="319"/>
      <c r="C113" s="319"/>
      <c r="D113" s="319"/>
      <c r="E113" s="319"/>
      <c r="F113" s="319"/>
      <c r="G113" s="320"/>
      <c r="H113" s="260"/>
      <c r="I113" s="261"/>
      <c r="J113" s="244"/>
      <c r="K113" s="244"/>
      <c r="L113" s="262"/>
      <c r="M113" s="243"/>
      <c r="N113" s="245"/>
      <c r="O113" s="313"/>
      <c r="P113" s="244"/>
      <c r="Q113" s="262"/>
      <c r="R113" s="243"/>
      <c r="S113" s="245"/>
    </row>
    <row r="114" spans="1:19" ht="51" customHeight="1">
      <c r="A114" s="318"/>
      <c r="B114" s="319"/>
      <c r="C114" s="319"/>
      <c r="D114" s="319"/>
      <c r="E114" s="319"/>
      <c r="F114" s="319"/>
      <c r="G114" s="355"/>
      <c r="H114" s="356"/>
      <c r="I114" s="357" t="s">
        <v>157</v>
      </c>
      <c r="J114" s="358" t="s">
        <v>261</v>
      </c>
      <c r="K114" s="359" t="s">
        <v>14</v>
      </c>
      <c r="L114" s="360"/>
      <c r="M114" s="357" t="s">
        <v>327</v>
      </c>
      <c r="N114" s="361">
        <v>100000000</v>
      </c>
      <c r="O114" s="362" t="s">
        <v>24</v>
      </c>
      <c r="P114" s="359"/>
      <c r="Q114" s="360"/>
      <c r="R114" s="357" t="s">
        <v>262</v>
      </c>
      <c r="S114" s="361">
        <v>110000000</v>
      </c>
    </row>
    <row r="115" spans="1:19" ht="7.5" customHeight="1">
      <c r="A115" s="318"/>
      <c r="B115" s="319"/>
      <c r="C115" s="319"/>
      <c r="D115" s="319"/>
      <c r="E115" s="319"/>
      <c r="F115" s="319"/>
      <c r="G115" s="320"/>
      <c r="H115" s="260"/>
      <c r="I115" s="261"/>
      <c r="J115" s="244"/>
      <c r="K115" s="244"/>
      <c r="L115" s="262"/>
      <c r="M115" s="243"/>
      <c r="N115" s="245"/>
      <c r="O115" s="313"/>
      <c r="P115" s="244"/>
      <c r="Q115" s="262"/>
      <c r="R115" s="243"/>
      <c r="S115" s="245"/>
    </row>
    <row r="116" spans="1:19" ht="27.75" customHeight="1">
      <c r="A116" s="318"/>
      <c r="B116" s="319"/>
      <c r="C116" s="319"/>
      <c r="D116" s="319"/>
      <c r="E116" s="319"/>
      <c r="F116" s="319"/>
      <c r="G116" s="320"/>
      <c r="H116" s="782" t="s">
        <v>158</v>
      </c>
      <c r="I116" s="783"/>
      <c r="J116" s="248"/>
      <c r="K116" s="264"/>
      <c r="L116" s="265"/>
      <c r="M116" s="266"/>
      <c r="N116" s="267">
        <f>SUM(N118:N124)</f>
        <v>122000000</v>
      </c>
      <c r="O116" s="311"/>
      <c r="P116" s="264"/>
      <c r="Q116" s="265"/>
      <c r="R116" s="266"/>
      <c r="S116" s="267">
        <f>SUM(S118:S124)</f>
        <v>125000000</v>
      </c>
    </row>
    <row r="117" spans="1:19" ht="7.5" customHeight="1">
      <c r="A117" s="410"/>
      <c r="B117" s="411"/>
      <c r="C117" s="411"/>
      <c r="D117" s="411"/>
      <c r="E117" s="411"/>
      <c r="F117" s="411"/>
      <c r="G117" s="412"/>
      <c r="H117" s="459"/>
      <c r="I117" s="407"/>
      <c r="J117" s="413"/>
      <c r="K117" s="414"/>
      <c r="L117" s="415"/>
      <c r="M117" s="407"/>
      <c r="N117" s="416"/>
      <c r="O117" s="417"/>
      <c r="P117" s="414"/>
      <c r="Q117" s="415"/>
      <c r="R117" s="407"/>
      <c r="S117" s="416"/>
    </row>
    <row r="118" spans="1:19" ht="69" customHeight="1">
      <c r="A118" s="318"/>
      <c r="B118" s="319"/>
      <c r="C118" s="319"/>
      <c r="D118" s="319"/>
      <c r="E118" s="319"/>
      <c r="F118" s="319"/>
      <c r="G118" s="320"/>
      <c r="H118" s="268"/>
      <c r="I118" s="247" t="s">
        <v>159</v>
      </c>
      <c r="J118" s="249" t="s">
        <v>314</v>
      </c>
      <c r="K118" s="248" t="s">
        <v>14</v>
      </c>
      <c r="L118" s="250"/>
      <c r="M118" s="247" t="s">
        <v>328</v>
      </c>
      <c r="N118" s="251">
        <v>50000000</v>
      </c>
      <c r="O118" s="309" t="s">
        <v>24</v>
      </c>
      <c r="P118" s="248"/>
      <c r="Q118" s="250"/>
      <c r="R118" s="247" t="s">
        <v>315</v>
      </c>
      <c r="S118" s="251">
        <v>50000000</v>
      </c>
    </row>
    <row r="119" spans="1:19" ht="15" customHeight="1" thickBot="1">
      <c r="A119" s="482"/>
      <c r="B119" s="483"/>
      <c r="C119" s="483"/>
      <c r="D119" s="483"/>
      <c r="E119" s="483"/>
      <c r="F119" s="483"/>
      <c r="G119" s="484"/>
      <c r="H119" s="485"/>
      <c r="I119" s="439"/>
      <c r="J119" s="464"/>
      <c r="K119" s="441"/>
      <c r="L119" s="442"/>
      <c r="M119" s="439"/>
      <c r="N119" s="443"/>
      <c r="O119" s="449"/>
      <c r="P119" s="441"/>
      <c r="Q119" s="442"/>
      <c r="R119" s="439"/>
      <c r="S119" s="443"/>
    </row>
    <row r="120" spans="1:19" ht="62.25" customHeight="1">
      <c r="A120" s="507"/>
      <c r="B120" s="508"/>
      <c r="C120" s="508"/>
      <c r="D120" s="508"/>
      <c r="E120" s="508"/>
      <c r="F120" s="508"/>
      <c r="G120" s="509"/>
      <c r="H120" s="510"/>
      <c r="I120" s="451" t="s">
        <v>160</v>
      </c>
      <c r="J120" s="452" t="s">
        <v>317</v>
      </c>
      <c r="K120" s="447" t="s">
        <v>14</v>
      </c>
      <c r="L120" s="453"/>
      <c r="M120" s="451" t="s">
        <v>316</v>
      </c>
      <c r="N120" s="466">
        <v>52000000</v>
      </c>
      <c r="O120" s="467" t="s">
        <v>24</v>
      </c>
      <c r="P120" s="447"/>
      <c r="Q120" s="453"/>
      <c r="R120" s="451" t="s">
        <v>316</v>
      </c>
      <c r="S120" s="466">
        <v>50000000</v>
      </c>
    </row>
    <row r="121" spans="1:19" ht="12" customHeight="1">
      <c r="A121" s="318"/>
      <c r="B121" s="319"/>
      <c r="C121" s="319"/>
      <c r="D121" s="319"/>
      <c r="E121" s="319"/>
      <c r="F121" s="319"/>
      <c r="G121" s="320"/>
      <c r="H121" s="260"/>
      <c r="I121" s="273"/>
      <c r="J121" s="270"/>
      <c r="K121" s="269"/>
      <c r="L121" s="271"/>
      <c r="M121" s="274"/>
      <c r="N121" s="275"/>
      <c r="O121" s="312"/>
      <c r="P121" s="269"/>
      <c r="Q121" s="271"/>
      <c r="R121" s="274"/>
      <c r="S121" s="275"/>
    </row>
    <row r="122" spans="1:19" ht="37.5" customHeight="1">
      <c r="A122" s="318"/>
      <c r="B122" s="319"/>
      <c r="C122" s="319"/>
      <c r="D122" s="319"/>
      <c r="E122" s="319"/>
      <c r="F122" s="319"/>
      <c r="G122" s="320"/>
      <c r="H122" s="260"/>
      <c r="I122" s="247" t="s">
        <v>161</v>
      </c>
      <c r="J122" s="249" t="s">
        <v>356</v>
      </c>
      <c r="K122" s="248" t="s">
        <v>14</v>
      </c>
      <c r="L122" s="250"/>
      <c r="M122" s="247" t="s">
        <v>329</v>
      </c>
      <c r="N122" s="251">
        <v>20000000</v>
      </c>
      <c r="O122" s="309" t="s">
        <v>24</v>
      </c>
      <c r="P122" s="248"/>
      <c r="Q122" s="250"/>
      <c r="R122" s="247" t="s">
        <v>152</v>
      </c>
      <c r="S122" s="251">
        <v>0</v>
      </c>
    </row>
    <row r="123" spans="1:19" ht="12.75" customHeight="1">
      <c r="A123" s="318"/>
      <c r="B123" s="319"/>
      <c r="C123" s="319"/>
      <c r="D123" s="319"/>
      <c r="E123" s="319"/>
      <c r="F123" s="319"/>
      <c r="G123" s="320"/>
      <c r="H123" s="260"/>
      <c r="I123" s="273"/>
      <c r="J123" s="270"/>
      <c r="K123" s="269"/>
      <c r="L123" s="271"/>
      <c r="M123" s="274"/>
      <c r="N123" s="275"/>
      <c r="O123" s="312"/>
      <c r="P123" s="269"/>
      <c r="Q123" s="271"/>
      <c r="R123" s="274"/>
      <c r="S123" s="275"/>
    </row>
    <row r="124" spans="1:19" ht="57.75" customHeight="1">
      <c r="A124" s="318"/>
      <c r="B124" s="319"/>
      <c r="C124" s="319"/>
      <c r="D124" s="319"/>
      <c r="E124" s="319"/>
      <c r="F124" s="319"/>
      <c r="G124" s="320"/>
      <c r="H124" s="260"/>
      <c r="I124" s="247" t="s">
        <v>180</v>
      </c>
      <c r="J124" s="247" t="s">
        <v>180</v>
      </c>
      <c r="K124" s="324" t="s">
        <v>22</v>
      </c>
      <c r="L124" s="325" t="s">
        <v>22</v>
      </c>
      <c r="M124" s="247"/>
      <c r="N124" s="251">
        <v>0</v>
      </c>
      <c r="O124" s="326" t="s">
        <v>22</v>
      </c>
      <c r="P124" s="248"/>
      <c r="Q124" s="250"/>
      <c r="R124" s="247" t="s">
        <v>181</v>
      </c>
      <c r="S124" s="251">
        <v>25000000</v>
      </c>
    </row>
    <row r="125" spans="1:19" ht="12" customHeight="1">
      <c r="A125" s="318"/>
      <c r="B125" s="319"/>
      <c r="C125" s="319"/>
      <c r="D125" s="319"/>
      <c r="E125" s="319"/>
      <c r="F125" s="319"/>
      <c r="G125" s="320"/>
      <c r="H125" s="260"/>
      <c r="I125" s="247"/>
      <c r="J125" s="249"/>
      <c r="K125" s="248"/>
      <c r="L125" s="250"/>
      <c r="M125" s="247"/>
      <c r="N125" s="251"/>
      <c r="O125" s="309"/>
      <c r="P125" s="248"/>
      <c r="Q125" s="250"/>
      <c r="R125" s="247"/>
      <c r="S125" s="251"/>
    </row>
    <row r="126" spans="1:19" ht="45" customHeight="1">
      <c r="A126" s="318"/>
      <c r="B126" s="319"/>
      <c r="C126" s="319"/>
      <c r="D126" s="319"/>
      <c r="E126" s="319"/>
      <c r="F126" s="319"/>
      <c r="G126" s="320"/>
      <c r="H126" s="782" t="s">
        <v>121</v>
      </c>
      <c r="I126" s="783"/>
      <c r="J126" s="248"/>
      <c r="K126" s="264"/>
      <c r="L126" s="265"/>
      <c r="M126" s="266"/>
      <c r="N126" s="267">
        <f>N128</f>
        <v>240000000</v>
      </c>
      <c r="O126" s="311"/>
      <c r="P126" s="264"/>
      <c r="Q126" s="265"/>
      <c r="R126" s="266"/>
      <c r="S126" s="267">
        <f>S128</f>
        <v>263000000</v>
      </c>
    </row>
    <row r="127" spans="1:19" ht="13.5" customHeight="1">
      <c r="A127" s="318"/>
      <c r="B127" s="319"/>
      <c r="C127" s="319"/>
      <c r="D127" s="319"/>
      <c r="E127" s="319"/>
      <c r="F127" s="319"/>
      <c r="G127" s="320"/>
      <c r="H127" s="268"/>
      <c r="I127" s="261"/>
      <c r="J127" s="270"/>
      <c r="K127" s="269"/>
      <c r="L127" s="271"/>
      <c r="M127" s="261"/>
      <c r="N127" s="272"/>
      <c r="O127" s="310"/>
      <c r="P127" s="269"/>
      <c r="Q127" s="271"/>
      <c r="R127" s="261"/>
      <c r="S127" s="272"/>
    </row>
    <row r="128" spans="1:19" ht="38.25">
      <c r="A128" s="123"/>
      <c r="B128" s="122"/>
      <c r="C128" s="122"/>
      <c r="D128" s="122"/>
      <c r="E128" s="122"/>
      <c r="F128" s="122"/>
      <c r="G128" s="121"/>
      <c r="H128" s="268"/>
      <c r="I128" s="247" t="s">
        <v>162</v>
      </c>
      <c r="J128" s="175" t="s">
        <v>274</v>
      </c>
      <c r="K128" s="248" t="s">
        <v>14</v>
      </c>
      <c r="L128" s="250"/>
      <c r="M128" s="247" t="s">
        <v>246</v>
      </c>
      <c r="N128" s="251">
        <v>240000000</v>
      </c>
      <c r="O128" s="309" t="s">
        <v>24</v>
      </c>
      <c r="P128" s="248"/>
      <c r="Q128" s="250"/>
      <c r="R128" s="247" t="s">
        <v>163</v>
      </c>
      <c r="S128" s="251">
        <v>263000000</v>
      </c>
    </row>
    <row r="129" spans="1:19" ht="11.25" customHeight="1">
      <c r="A129" s="123"/>
      <c r="B129" s="122"/>
      <c r="C129" s="122"/>
      <c r="D129" s="122"/>
      <c r="E129" s="122"/>
      <c r="F129" s="122"/>
      <c r="G129" s="121"/>
      <c r="H129" s="276"/>
      <c r="I129" s="243"/>
      <c r="J129" s="244"/>
      <c r="K129" s="244"/>
      <c r="L129" s="262"/>
      <c r="M129" s="243"/>
      <c r="N129" s="245"/>
      <c r="O129" s="313"/>
      <c r="P129" s="244"/>
      <c r="Q129" s="262"/>
      <c r="R129" s="243"/>
      <c r="S129" s="245"/>
    </row>
    <row r="130" spans="1:19" ht="41.25" customHeight="1">
      <c r="A130" s="123"/>
      <c r="B130" s="122"/>
      <c r="C130" s="122"/>
      <c r="D130" s="122"/>
      <c r="E130" s="122"/>
      <c r="F130" s="122"/>
      <c r="G130" s="121"/>
      <c r="H130" s="782" t="s">
        <v>113</v>
      </c>
      <c r="I130" s="783"/>
      <c r="J130" s="248"/>
      <c r="K130" s="264"/>
      <c r="L130" s="265"/>
      <c r="M130" s="266"/>
      <c r="N130" s="267">
        <f>SUM(N132:N148)</f>
        <v>1135000000</v>
      </c>
      <c r="O130" s="311"/>
      <c r="P130" s="264"/>
      <c r="Q130" s="265"/>
      <c r="R130" s="266"/>
      <c r="S130" s="267">
        <f>SUM(S132:S148)</f>
        <v>1281975000</v>
      </c>
    </row>
    <row r="131" spans="1:19" ht="8.25" customHeight="1">
      <c r="A131" s="123"/>
      <c r="B131" s="122"/>
      <c r="C131" s="122"/>
      <c r="D131" s="122"/>
      <c r="E131" s="122"/>
      <c r="F131" s="122"/>
      <c r="G131" s="121"/>
      <c r="H131" s="268"/>
      <c r="I131" s="261"/>
      <c r="J131" s="270"/>
      <c r="K131" s="269"/>
      <c r="L131" s="271"/>
      <c r="M131" s="261"/>
      <c r="N131" s="272"/>
      <c r="O131" s="310"/>
      <c r="P131" s="269"/>
      <c r="Q131" s="271"/>
      <c r="R131" s="261"/>
      <c r="S131" s="272"/>
    </row>
    <row r="132" spans="1:19" ht="63.75">
      <c r="A132" s="486"/>
      <c r="B132" s="487"/>
      <c r="C132" s="487"/>
      <c r="D132" s="487"/>
      <c r="E132" s="487"/>
      <c r="F132" s="487"/>
      <c r="G132" s="363"/>
      <c r="H132" s="401"/>
      <c r="I132" s="357" t="s">
        <v>191</v>
      </c>
      <c r="J132" s="390" t="s">
        <v>273</v>
      </c>
      <c r="K132" s="359" t="s">
        <v>14</v>
      </c>
      <c r="L132" s="360"/>
      <c r="M132" s="488" t="s">
        <v>259</v>
      </c>
      <c r="N132" s="361">
        <v>225000000</v>
      </c>
      <c r="O132" s="362" t="s">
        <v>24</v>
      </c>
      <c r="P132" s="359"/>
      <c r="Q132" s="360"/>
      <c r="R132" s="488" t="s">
        <v>259</v>
      </c>
      <c r="S132" s="361">
        <v>161000000</v>
      </c>
    </row>
    <row r="133" spans="1:19">
      <c r="A133" s="117"/>
      <c r="B133" s="116"/>
      <c r="C133" s="116"/>
      <c r="D133" s="116"/>
      <c r="E133" s="116"/>
      <c r="F133" s="116"/>
      <c r="G133" s="115"/>
      <c r="H133" s="242"/>
      <c r="I133" s="243"/>
      <c r="J133" s="244"/>
      <c r="K133" s="244"/>
      <c r="L133" s="242"/>
      <c r="M133" s="349"/>
      <c r="N133" s="245"/>
      <c r="O133" s="313"/>
      <c r="P133" s="244"/>
      <c r="Q133" s="242"/>
      <c r="R133" s="349"/>
      <c r="S133" s="245"/>
    </row>
    <row r="134" spans="1:19" ht="52.5" customHeight="1">
      <c r="A134" s="117"/>
      <c r="B134" s="116"/>
      <c r="C134" s="116"/>
      <c r="D134" s="116"/>
      <c r="E134" s="116"/>
      <c r="F134" s="116"/>
      <c r="G134" s="115"/>
      <c r="H134" s="242"/>
      <c r="I134" s="247" t="s">
        <v>164</v>
      </c>
      <c r="J134" s="175" t="s">
        <v>331</v>
      </c>
      <c r="K134" s="248" t="s">
        <v>14</v>
      </c>
      <c r="L134" s="250"/>
      <c r="M134" s="348" t="s">
        <v>276</v>
      </c>
      <c r="N134" s="251">
        <v>90000000</v>
      </c>
      <c r="O134" s="309" t="s">
        <v>24</v>
      </c>
      <c r="P134" s="248"/>
      <c r="Q134" s="250"/>
      <c r="R134" s="348" t="s">
        <v>276</v>
      </c>
      <c r="S134" s="251">
        <v>95000000</v>
      </c>
    </row>
    <row r="135" spans="1:19" ht="5.25" customHeight="1">
      <c r="A135" s="117"/>
      <c r="B135" s="116"/>
      <c r="C135" s="116"/>
      <c r="D135" s="116"/>
      <c r="E135" s="116"/>
      <c r="F135" s="116"/>
      <c r="G135" s="115"/>
      <c r="H135" s="242"/>
      <c r="I135" s="243"/>
      <c r="J135" s="244"/>
      <c r="K135" s="244"/>
      <c r="L135" s="242"/>
      <c r="M135" s="243"/>
      <c r="N135" s="245"/>
      <c r="O135" s="313"/>
      <c r="P135" s="244"/>
      <c r="Q135" s="242"/>
      <c r="R135" s="243"/>
      <c r="S135" s="245"/>
    </row>
    <row r="136" spans="1:19" ht="63.75">
      <c r="A136" s="117"/>
      <c r="B136" s="116"/>
      <c r="C136" s="116"/>
      <c r="D136" s="116"/>
      <c r="E136" s="116"/>
      <c r="F136" s="116"/>
      <c r="G136" s="115"/>
      <c r="H136" s="242"/>
      <c r="I136" s="247" t="s">
        <v>116</v>
      </c>
      <c r="J136" s="175" t="s">
        <v>266</v>
      </c>
      <c r="K136" s="248" t="s">
        <v>14</v>
      </c>
      <c r="L136" s="250"/>
      <c r="M136" s="247" t="s">
        <v>322</v>
      </c>
      <c r="N136" s="251">
        <v>100000000</v>
      </c>
      <c r="O136" s="309" t="s">
        <v>24</v>
      </c>
      <c r="P136" s="248"/>
      <c r="Q136" s="250"/>
      <c r="R136" s="247" t="s">
        <v>322</v>
      </c>
      <c r="S136" s="251">
        <v>110975000</v>
      </c>
    </row>
    <row r="137" spans="1:19" ht="9" customHeight="1">
      <c r="A137" s="117"/>
      <c r="B137" s="116"/>
      <c r="C137" s="116"/>
      <c r="D137" s="116"/>
      <c r="E137" s="116"/>
      <c r="F137" s="116"/>
      <c r="G137" s="115"/>
      <c r="H137" s="242"/>
      <c r="I137" s="243"/>
      <c r="J137" s="244"/>
      <c r="K137" s="244"/>
      <c r="L137" s="242"/>
      <c r="M137" s="243"/>
      <c r="N137" s="245"/>
      <c r="O137" s="313"/>
      <c r="P137" s="244"/>
      <c r="Q137" s="242"/>
      <c r="R137" s="243"/>
      <c r="S137" s="245"/>
    </row>
    <row r="138" spans="1:19" ht="51">
      <c r="A138" s="117"/>
      <c r="B138" s="116"/>
      <c r="C138" s="116"/>
      <c r="D138" s="116"/>
      <c r="E138" s="116"/>
      <c r="F138" s="116"/>
      <c r="G138" s="115"/>
      <c r="H138" s="242"/>
      <c r="I138" s="247" t="s">
        <v>27</v>
      </c>
      <c r="J138" s="350" t="s">
        <v>323</v>
      </c>
      <c r="K138" s="248" t="s">
        <v>14</v>
      </c>
      <c r="L138" s="250"/>
      <c r="M138" s="351" t="s">
        <v>326</v>
      </c>
      <c r="N138" s="251">
        <v>100000000</v>
      </c>
      <c r="O138" s="309" t="s">
        <v>24</v>
      </c>
      <c r="P138" s="248"/>
      <c r="Q138" s="250"/>
      <c r="R138" s="351" t="s">
        <v>246</v>
      </c>
      <c r="S138" s="251">
        <v>110000000</v>
      </c>
    </row>
    <row r="139" spans="1:19" ht="7.5" customHeight="1">
      <c r="A139" s="117"/>
      <c r="B139" s="116"/>
      <c r="C139" s="116"/>
      <c r="D139" s="116"/>
      <c r="E139" s="116"/>
      <c r="F139" s="116"/>
      <c r="G139" s="115"/>
      <c r="H139" s="242"/>
      <c r="I139" s="243"/>
      <c r="J139" s="244"/>
      <c r="K139" s="244"/>
      <c r="L139" s="262"/>
      <c r="M139" s="364"/>
      <c r="N139" s="245"/>
      <c r="O139" s="313"/>
      <c r="P139" s="244"/>
      <c r="Q139" s="262"/>
      <c r="R139" s="364"/>
      <c r="S139" s="245"/>
    </row>
    <row r="140" spans="1:19" ht="39" thickBot="1">
      <c r="A140" s="489"/>
      <c r="B140" s="490"/>
      <c r="C140" s="490"/>
      <c r="D140" s="490"/>
      <c r="E140" s="490"/>
      <c r="F140" s="490"/>
      <c r="G140" s="491"/>
      <c r="H140" s="492"/>
      <c r="I140" s="493" t="s">
        <v>165</v>
      </c>
      <c r="J140" s="494" t="s">
        <v>332</v>
      </c>
      <c r="K140" s="495" t="s">
        <v>14</v>
      </c>
      <c r="L140" s="496"/>
      <c r="M140" s="493" t="s">
        <v>333</v>
      </c>
      <c r="N140" s="497">
        <v>100000000</v>
      </c>
      <c r="O140" s="498" t="s">
        <v>24</v>
      </c>
      <c r="P140" s="495"/>
      <c r="Q140" s="496"/>
      <c r="R140" s="493" t="s">
        <v>29</v>
      </c>
      <c r="S140" s="497">
        <v>110000000</v>
      </c>
    </row>
    <row r="141" spans="1:19">
      <c r="A141" s="499"/>
      <c r="B141" s="500"/>
      <c r="C141" s="500"/>
      <c r="D141" s="500"/>
      <c r="E141" s="500"/>
      <c r="F141" s="500"/>
      <c r="G141" s="501"/>
      <c r="H141" s="502"/>
      <c r="I141" s="503"/>
      <c r="J141" s="504"/>
      <c r="K141" s="504"/>
      <c r="L141" s="502"/>
      <c r="M141" s="503"/>
      <c r="N141" s="505"/>
      <c r="O141" s="506"/>
      <c r="P141" s="504"/>
      <c r="Q141" s="502"/>
      <c r="R141" s="503"/>
      <c r="S141" s="505"/>
    </row>
    <row r="142" spans="1:19" ht="76.5">
      <c r="A142" s="117"/>
      <c r="B142" s="116"/>
      <c r="C142" s="116"/>
      <c r="D142" s="116"/>
      <c r="E142" s="116"/>
      <c r="F142" s="116"/>
      <c r="G142" s="115"/>
      <c r="H142" s="242"/>
      <c r="I142" s="247" t="s">
        <v>119</v>
      </c>
      <c r="J142" s="175" t="s">
        <v>324</v>
      </c>
      <c r="K142" s="248" t="s">
        <v>14</v>
      </c>
      <c r="L142" s="250"/>
      <c r="M142" s="247" t="s">
        <v>325</v>
      </c>
      <c r="N142" s="251">
        <v>110000000</v>
      </c>
      <c r="O142" s="309" t="s">
        <v>24</v>
      </c>
      <c r="P142" s="248"/>
      <c r="Q142" s="250"/>
      <c r="R142" s="247" t="s">
        <v>246</v>
      </c>
      <c r="S142" s="251">
        <v>120000000</v>
      </c>
    </row>
    <row r="143" spans="1:19">
      <c r="A143" s="117"/>
      <c r="B143" s="116"/>
      <c r="C143" s="116"/>
      <c r="D143" s="116"/>
      <c r="E143" s="116"/>
      <c r="F143" s="116"/>
      <c r="G143" s="115"/>
      <c r="H143" s="242"/>
      <c r="I143" s="243"/>
      <c r="J143" s="352"/>
      <c r="K143" s="244"/>
      <c r="L143" s="242"/>
      <c r="M143" s="353"/>
      <c r="N143" s="245"/>
      <c r="O143" s="313"/>
      <c r="P143" s="244"/>
      <c r="Q143" s="242"/>
      <c r="R143" s="353"/>
      <c r="S143" s="245"/>
    </row>
    <row r="144" spans="1:19" ht="76.5">
      <c r="A144" s="117"/>
      <c r="B144" s="116"/>
      <c r="C144" s="116"/>
      <c r="D144" s="116"/>
      <c r="E144" s="116"/>
      <c r="F144" s="116"/>
      <c r="G144" s="115"/>
      <c r="H144" s="242"/>
      <c r="I144" s="247" t="s">
        <v>166</v>
      </c>
      <c r="J144" s="354" t="s">
        <v>255</v>
      </c>
      <c r="K144" s="248" t="s">
        <v>14</v>
      </c>
      <c r="L144" s="250"/>
      <c r="M144" s="348" t="s">
        <v>334</v>
      </c>
      <c r="N144" s="251">
        <v>200000000</v>
      </c>
      <c r="O144" s="309" t="s">
        <v>24</v>
      </c>
      <c r="P144" s="248"/>
      <c r="Q144" s="250"/>
      <c r="R144" s="348" t="s">
        <v>257</v>
      </c>
      <c r="S144" s="251">
        <v>210000000</v>
      </c>
    </row>
    <row r="145" spans="1:19" ht="12.75" customHeight="1">
      <c r="A145" s="117"/>
      <c r="B145" s="116"/>
      <c r="C145" s="116"/>
      <c r="D145" s="116"/>
      <c r="E145" s="116"/>
      <c r="F145" s="116"/>
      <c r="G145" s="115"/>
      <c r="H145" s="242"/>
      <c r="I145" s="243"/>
      <c r="J145" s="244"/>
      <c r="K145" s="244"/>
      <c r="L145" s="252"/>
      <c r="M145" s="243"/>
      <c r="N145" s="245"/>
      <c r="O145" s="313"/>
      <c r="P145" s="244"/>
      <c r="Q145" s="252"/>
      <c r="R145" s="243"/>
      <c r="S145" s="245"/>
    </row>
    <row r="146" spans="1:19" ht="38.25">
      <c r="A146" s="120"/>
      <c r="B146" s="119"/>
      <c r="C146" s="119"/>
      <c r="D146" s="119"/>
      <c r="E146" s="119"/>
      <c r="F146" s="119"/>
      <c r="G146" s="118"/>
      <c r="H146" s="327"/>
      <c r="I146" s="247" t="s">
        <v>120</v>
      </c>
      <c r="J146" s="175" t="s">
        <v>120</v>
      </c>
      <c r="K146" s="248" t="s">
        <v>14</v>
      </c>
      <c r="L146" s="250"/>
      <c r="M146" s="247" t="s">
        <v>330</v>
      </c>
      <c r="N146" s="251">
        <v>210000000</v>
      </c>
      <c r="O146" s="309" t="s">
        <v>24</v>
      </c>
      <c r="P146" s="248"/>
      <c r="Q146" s="250"/>
      <c r="R146" s="247" t="s">
        <v>30</v>
      </c>
      <c r="S146" s="251">
        <v>215000000</v>
      </c>
    </row>
    <row r="147" spans="1:19" ht="13.5" customHeight="1">
      <c r="A147" s="120"/>
      <c r="B147" s="119"/>
      <c r="C147" s="119"/>
      <c r="D147" s="119"/>
      <c r="E147" s="119"/>
      <c r="F147" s="119"/>
      <c r="G147" s="118"/>
      <c r="H147" s="327"/>
      <c r="I147" s="113"/>
      <c r="J147" s="112"/>
      <c r="K147" s="112"/>
      <c r="L147" s="124"/>
      <c r="M147" s="113"/>
      <c r="N147" s="150"/>
      <c r="O147" s="328"/>
      <c r="P147" s="112"/>
      <c r="Q147" s="124"/>
      <c r="R147" s="113"/>
      <c r="S147" s="150"/>
    </row>
    <row r="148" spans="1:19" ht="51.75" thickBot="1">
      <c r="A148" s="111"/>
      <c r="B148" s="110"/>
      <c r="C148" s="110"/>
      <c r="D148" s="110"/>
      <c r="E148" s="110"/>
      <c r="F148" s="110"/>
      <c r="G148" s="109"/>
      <c r="H148" s="253"/>
      <c r="I148" s="254" t="s">
        <v>182</v>
      </c>
      <c r="J148" s="256" t="s">
        <v>183</v>
      </c>
      <c r="K148" s="255"/>
      <c r="L148" s="257"/>
      <c r="M148" s="254"/>
      <c r="N148" s="258">
        <v>0</v>
      </c>
      <c r="O148" s="314"/>
      <c r="P148" s="255"/>
      <c r="Q148" s="257"/>
      <c r="R148" s="254" t="s">
        <v>30</v>
      </c>
      <c r="S148" s="258">
        <v>150000000</v>
      </c>
    </row>
    <row r="149" spans="1:19" ht="16.5" thickTop="1" thickBot="1">
      <c r="A149" s="331"/>
      <c r="B149" s="339"/>
      <c r="C149" s="339"/>
      <c r="D149" s="339"/>
      <c r="E149" s="339"/>
      <c r="F149" s="339"/>
      <c r="G149" s="339"/>
      <c r="H149" s="332"/>
      <c r="I149" s="333"/>
      <c r="J149" s="334"/>
      <c r="K149" s="332"/>
      <c r="L149" s="332"/>
      <c r="M149" s="333"/>
      <c r="N149" s="335">
        <f>N130+N126+N116+N94+N74+N64+N60+N34+N12+N56</f>
        <v>5471000000</v>
      </c>
      <c r="O149" s="340"/>
      <c r="P149" s="337"/>
      <c r="Q149" s="338"/>
      <c r="R149" s="336"/>
      <c r="S149" s="335">
        <f>S130+S126+S116+S94+S74+S64+S60+S34+S12+S56</f>
        <v>5920745000</v>
      </c>
    </row>
    <row r="150" spans="1:19" ht="15.75" thickTop="1">
      <c r="N150" s="153"/>
      <c r="O150" s="153"/>
      <c r="P150" s="114"/>
      <c r="Q150" s="114"/>
      <c r="R150" s="114"/>
      <c r="S150" s="152"/>
    </row>
    <row r="151" spans="1:19">
      <c r="P151" s="781"/>
      <c r="Q151" s="781"/>
      <c r="R151" s="781"/>
      <c r="S151" s="781"/>
    </row>
    <row r="152" spans="1:19">
      <c r="P152" s="780"/>
      <c r="Q152" s="780"/>
      <c r="R152" s="780"/>
      <c r="S152" s="780"/>
    </row>
    <row r="153" spans="1:19">
      <c r="P153" s="780"/>
      <c r="Q153" s="780"/>
      <c r="R153" s="780"/>
      <c r="S153" s="780"/>
    </row>
    <row r="154" spans="1:19">
      <c r="L154"/>
      <c r="P154" s="780"/>
      <c r="Q154" s="780"/>
      <c r="R154" s="780"/>
      <c r="S154" s="780"/>
    </row>
    <row r="155" spans="1:19">
      <c r="L155"/>
      <c r="P155" s="780"/>
      <c r="Q155" s="780"/>
      <c r="R155" s="780"/>
      <c r="S155" s="780"/>
    </row>
    <row r="156" spans="1:19">
      <c r="L156"/>
      <c r="P156" s="781"/>
      <c r="Q156" s="781"/>
      <c r="R156" s="781"/>
      <c r="S156" s="781"/>
    </row>
    <row r="157" spans="1:19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M157" s="3"/>
      <c r="N157" s="3"/>
      <c r="O157" s="3"/>
      <c r="P157" s="781"/>
      <c r="Q157" s="781"/>
      <c r="R157" s="781"/>
      <c r="S157" s="781"/>
    </row>
    <row r="158" spans="1:19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M158" s="3"/>
      <c r="N158" s="3"/>
      <c r="O158" s="3"/>
      <c r="P158" s="3"/>
      <c r="R158" s="3"/>
      <c r="S158" s="3"/>
    </row>
  </sheetData>
  <mergeCells count="33">
    <mergeCell ref="P154:S154"/>
    <mergeCell ref="P155:S155"/>
    <mergeCell ref="P156:S156"/>
    <mergeCell ref="H94:I94"/>
    <mergeCell ref="P157:S157"/>
    <mergeCell ref="H116:I116"/>
    <mergeCell ref="H126:I126"/>
    <mergeCell ref="H130:I130"/>
    <mergeCell ref="P151:S151"/>
    <mergeCell ref="P152:S152"/>
    <mergeCell ref="P153:S153"/>
    <mergeCell ref="H64:I64"/>
    <mergeCell ref="H34:I34"/>
    <mergeCell ref="H56:I56"/>
    <mergeCell ref="H60:I60"/>
    <mergeCell ref="H74:I74"/>
    <mergeCell ref="A1:S1"/>
    <mergeCell ref="A2:S2"/>
    <mergeCell ref="A3:S3"/>
    <mergeCell ref="A4:S4"/>
    <mergeCell ref="A6:R6"/>
    <mergeCell ref="Q8:S8"/>
    <mergeCell ref="L9:M9"/>
    <mergeCell ref="Q9:R9"/>
    <mergeCell ref="A10:G10"/>
    <mergeCell ref="H10:I10"/>
    <mergeCell ref="L10:M10"/>
    <mergeCell ref="Q10:R10"/>
    <mergeCell ref="A8:G9"/>
    <mergeCell ref="H8:I9"/>
    <mergeCell ref="J8:J9"/>
    <mergeCell ref="K8:O8"/>
    <mergeCell ref="P8:P9"/>
  </mergeCells>
  <pageMargins left="0.6" right="0.143700787" top="0.74803149606299202" bottom="0.74803149606299202" header="0.31496062992126" footer="0.31496062992126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158"/>
  <sheetViews>
    <sheetView topLeftCell="A29" workbookViewId="0">
      <selection activeCell="I14" sqref="I14:J32"/>
    </sheetView>
  </sheetViews>
  <sheetFormatPr defaultRowHeight="1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4.2851562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21.7109375" customWidth="1"/>
    <col min="23" max="23" width="17.7109375" customWidth="1"/>
  </cols>
  <sheetData>
    <row r="1" spans="1:23">
      <c r="A1" s="770" t="s">
        <v>171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  <c r="Q1" s="770"/>
      <c r="R1" s="770"/>
      <c r="S1" s="770"/>
    </row>
    <row r="2" spans="1:23">
      <c r="A2" s="770" t="s">
        <v>172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</row>
    <row r="3" spans="1:23">
      <c r="A3" s="770" t="s">
        <v>173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  <c r="Q3" s="770"/>
      <c r="R3" s="770"/>
      <c r="S3" s="770"/>
    </row>
    <row r="4" spans="1:23">
      <c r="A4" s="770" t="s">
        <v>3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</row>
    <row r="5" spans="1:23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25"/>
      <c r="M5" s="144"/>
      <c r="N5" s="144"/>
      <c r="O5" s="144"/>
      <c r="P5" s="144"/>
      <c r="Q5" s="125"/>
      <c r="R5" s="144"/>
      <c r="S5" s="108"/>
    </row>
    <row r="6" spans="1:23">
      <c r="A6" s="771" t="s">
        <v>4</v>
      </c>
      <c r="B6" s="771"/>
      <c r="C6" s="771"/>
      <c r="D6" s="771"/>
      <c r="E6" s="771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108"/>
    </row>
    <row r="7" spans="1:23" ht="15.75" thickBot="1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5"/>
      <c r="N7" s="145"/>
      <c r="O7" s="145"/>
      <c r="P7" s="145"/>
      <c r="Q7" s="146"/>
      <c r="R7" s="145"/>
      <c r="S7" s="108"/>
    </row>
    <row r="8" spans="1:23" ht="39" customHeight="1" thickBot="1">
      <c r="A8" s="810" t="s">
        <v>0</v>
      </c>
      <c r="B8" s="811"/>
      <c r="C8" s="811"/>
      <c r="D8" s="811"/>
      <c r="E8" s="811"/>
      <c r="F8" s="811"/>
      <c r="G8" s="812"/>
      <c r="H8" s="810" t="s">
        <v>55</v>
      </c>
      <c r="I8" s="811"/>
      <c r="J8" s="810" t="s">
        <v>174</v>
      </c>
      <c r="K8" s="802" t="s">
        <v>175</v>
      </c>
      <c r="L8" s="803"/>
      <c r="M8" s="803"/>
      <c r="N8" s="803"/>
      <c r="O8" s="804"/>
      <c r="P8" s="816" t="s">
        <v>21</v>
      </c>
      <c r="Q8" s="802" t="s">
        <v>179</v>
      </c>
      <c r="R8" s="803"/>
      <c r="S8" s="804"/>
      <c r="T8" s="1"/>
      <c r="U8" s="1"/>
      <c r="V8" s="1"/>
    </row>
    <row r="9" spans="1:23" ht="46.5" customHeight="1" thickBot="1">
      <c r="A9" s="813"/>
      <c r="B9" s="814"/>
      <c r="C9" s="814"/>
      <c r="D9" s="814"/>
      <c r="E9" s="814"/>
      <c r="F9" s="814"/>
      <c r="G9" s="815"/>
      <c r="H9" s="813"/>
      <c r="I9" s="814"/>
      <c r="J9" s="813"/>
      <c r="K9" s="515" t="s">
        <v>17</v>
      </c>
      <c r="L9" s="805" t="s">
        <v>176</v>
      </c>
      <c r="M9" s="805"/>
      <c r="N9" s="513" t="s">
        <v>177</v>
      </c>
      <c r="O9" s="513" t="s">
        <v>23</v>
      </c>
      <c r="P9" s="805"/>
      <c r="Q9" s="802" t="s">
        <v>176</v>
      </c>
      <c r="R9" s="804"/>
      <c r="S9" s="514" t="s">
        <v>178</v>
      </c>
    </row>
    <row r="10" spans="1:23" ht="15.75" thickBot="1">
      <c r="A10" s="806">
        <v>1</v>
      </c>
      <c r="B10" s="807"/>
      <c r="C10" s="807"/>
      <c r="D10" s="807"/>
      <c r="E10" s="807"/>
      <c r="F10" s="807"/>
      <c r="G10" s="808"/>
      <c r="H10" s="809">
        <v>2</v>
      </c>
      <c r="I10" s="809"/>
      <c r="J10" s="511">
        <v>4</v>
      </c>
      <c r="K10" s="512"/>
      <c r="L10" s="806">
        <v>5</v>
      </c>
      <c r="M10" s="808"/>
      <c r="N10" s="511">
        <v>6</v>
      </c>
      <c r="O10" s="511"/>
      <c r="P10" s="511">
        <v>8</v>
      </c>
      <c r="Q10" s="806">
        <v>10</v>
      </c>
      <c r="R10" s="808"/>
      <c r="S10" s="330"/>
      <c r="W10" s="521">
        <f>SUM(W11:W16)</f>
        <v>3290245000</v>
      </c>
    </row>
    <row r="11" spans="1:23">
      <c r="A11" s="315"/>
      <c r="B11" s="316"/>
      <c r="C11" s="316"/>
      <c r="D11" s="316"/>
      <c r="E11" s="316"/>
      <c r="F11" s="316"/>
      <c r="G11" s="317"/>
      <c r="H11" s="287"/>
      <c r="I11" s="288"/>
      <c r="J11" s="287"/>
      <c r="K11" s="287"/>
      <c r="L11" s="287"/>
      <c r="M11" s="288"/>
      <c r="N11" s="290"/>
      <c r="O11" s="305"/>
      <c r="P11" s="291"/>
      <c r="Q11" s="287"/>
      <c r="R11" s="288"/>
      <c r="S11" s="288"/>
      <c r="V11" s="517">
        <v>5920745000</v>
      </c>
      <c r="W11" s="520">
        <v>800000000</v>
      </c>
    </row>
    <row r="12" spans="1:23" ht="15" customHeight="1">
      <c r="A12" s="318"/>
      <c r="B12" s="319"/>
      <c r="C12" s="319"/>
      <c r="D12" s="319"/>
      <c r="E12" s="319"/>
      <c r="F12" s="319"/>
      <c r="G12" s="320"/>
      <c r="H12" s="293" t="s">
        <v>60</v>
      </c>
      <c r="I12" s="293"/>
      <c r="J12" s="294"/>
      <c r="K12" s="295"/>
      <c r="L12" s="295"/>
      <c r="M12" s="296"/>
      <c r="N12" s="297">
        <f>SUM(N14:N32)</f>
        <v>1052000000</v>
      </c>
      <c r="O12" s="297"/>
      <c r="P12" s="293"/>
      <c r="Q12" s="295"/>
      <c r="R12" s="296"/>
      <c r="S12" s="297">
        <f>SUM(S14:S32)</f>
        <v>1303000000</v>
      </c>
      <c r="V12" s="519">
        <f>S12+S34+S56+S60+S64+S90+S92</f>
        <v>2630500000</v>
      </c>
      <c r="W12" s="520">
        <v>800000000</v>
      </c>
    </row>
    <row r="13" spans="1:23" ht="15" customHeight="1">
      <c r="A13" s="318"/>
      <c r="B13" s="319"/>
      <c r="C13" s="319"/>
      <c r="D13" s="319"/>
      <c r="E13" s="319"/>
      <c r="F13" s="319"/>
      <c r="G13" s="320"/>
      <c r="H13" s="298" t="s">
        <v>43</v>
      </c>
      <c r="I13" s="298"/>
      <c r="J13" s="294"/>
      <c r="K13" s="295"/>
      <c r="L13" s="295"/>
      <c r="M13" s="274"/>
      <c r="N13" s="297"/>
      <c r="O13" s="297"/>
      <c r="P13" s="298"/>
      <c r="Q13" s="295"/>
      <c r="R13" s="274"/>
      <c r="S13" s="297"/>
      <c r="V13" s="518">
        <f>V11-V12</f>
        <v>3290245000</v>
      </c>
      <c r="W13" s="520">
        <v>800000000</v>
      </c>
    </row>
    <row r="14" spans="1:23" ht="25.5" customHeight="1">
      <c r="A14" s="321"/>
      <c r="B14" s="322"/>
      <c r="C14" s="322"/>
      <c r="D14" s="322"/>
      <c r="E14" s="322"/>
      <c r="F14" s="322"/>
      <c r="G14" s="323"/>
      <c r="H14" s="268"/>
      <c r="I14" s="266" t="s">
        <v>40</v>
      </c>
      <c r="J14" s="249" t="s">
        <v>192</v>
      </c>
      <c r="K14" s="248" t="s">
        <v>41</v>
      </c>
      <c r="L14" s="250"/>
      <c r="M14" s="266" t="s">
        <v>42</v>
      </c>
      <c r="N14" s="277">
        <v>14000000</v>
      </c>
      <c r="O14" s="308" t="s">
        <v>24</v>
      </c>
      <c r="P14" s="248"/>
      <c r="Q14" s="250"/>
      <c r="R14" s="266" t="s">
        <v>42</v>
      </c>
      <c r="S14" s="277">
        <v>14000000</v>
      </c>
      <c r="W14" s="520">
        <v>890245000</v>
      </c>
    </row>
    <row r="15" spans="1:23" ht="6.75" customHeight="1">
      <c r="A15" s="321"/>
      <c r="B15" s="322"/>
      <c r="C15" s="322"/>
      <c r="D15" s="322"/>
      <c r="E15" s="322"/>
      <c r="F15" s="322"/>
      <c r="G15" s="323"/>
      <c r="H15" s="268"/>
      <c r="I15" s="261"/>
      <c r="J15" s="278"/>
      <c r="K15" s="270"/>
      <c r="L15" s="279"/>
      <c r="M15" s="261"/>
      <c r="N15" s="280"/>
      <c r="O15" s="306"/>
      <c r="P15" s="270"/>
      <c r="Q15" s="279"/>
      <c r="R15" s="261"/>
      <c r="S15" s="280"/>
      <c r="W15" s="520"/>
    </row>
    <row r="16" spans="1:23" ht="45" customHeight="1">
      <c r="A16" s="321"/>
      <c r="B16" s="322"/>
      <c r="C16" s="322"/>
      <c r="D16" s="322"/>
      <c r="E16" s="322"/>
      <c r="F16" s="322"/>
      <c r="G16" s="323"/>
      <c r="H16" s="268"/>
      <c r="I16" s="247" t="s">
        <v>132</v>
      </c>
      <c r="J16" s="175" t="s">
        <v>193</v>
      </c>
      <c r="K16" s="248" t="s">
        <v>41</v>
      </c>
      <c r="L16" s="279"/>
      <c r="M16" s="266" t="s">
        <v>42</v>
      </c>
      <c r="N16" s="277">
        <v>100000000</v>
      </c>
      <c r="O16" s="308" t="s">
        <v>24</v>
      </c>
      <c r="P16" s="248"/>
      <c r="Q16" s="279"/>
      <c r="R16" s="266" t="s">
        <v>42</v>
      </c>
      <c r="S16" s="277">
        <v>140000000</v>
      </c>
      <c r="W16" s="520"/>
    </row>
    <row r="17" spans="1:19" ht="7.5" customHeight="1">
      <c r="A17" s="321"/>
      <c r="B17" s="322"/>
      <c r="C17" s="322"/>
      <c r="D17" s="322"/>
      <c r="E17" s="322"/>
      <c r="F17" s="322"/>
      <c r="G17" s="323"/>
      <c r="H17" s="268"/>
      <c r="I17" s="261"/>
      <c r="J17" s="278"/>
      <c r="K17" s="270"/>
      <c r="L17" s="279"/>
      <c r="M17" s="261"/>
      <c r="N17" s="280"/>
      <c r="O17" s="307"/>
      <c r="P17" s="270"/>
      <c r="Q17" s="279"/>
      <c r="R17" s="261"/>
      <c r="S17" s="280"/>
    </row>
    <row r="18" spans="1:19" ht="79.5" customHeight="1">
      <c r="A18" s="321"/>
      <c r="B18" s="322"/>
      <c r="C18" s="322"/>
      <c r="D18" s="322"/>
      <c r="E18" s="322"/>
      <c r="F18" s="322"/>
      <c r="G18" s="323"/>
      <c r="H18" s="268"/>
      <c r="I18" s="247" t="s">
        <v>133</v>
      </c>
      <c r="J18" s="249" t="s">
        <v>204</v>
      </c>
      <c r="K18" s="248" t="s">
        <v>41</v>
      </c>
      <c r="L18" s="279"/>
      <c r="M18" s="247" t="s">
        <v>280</v>
      </c>
      <c r="N18" s="277">
        <v>390000000</v>
      </c>
      <c r="O18" s="308" t="s">
        <v>24</v>
      </c>
      <c r="P18" s="248"/>
      <c r="Q18" s="279"/>
      <c r="R18" s="247" t="s">
        <v>361</v>
      </c>
      <c r="S18" s="277">
        <v>600000000</v>
      </c>
    </row>
    <row r="19" spans="1:19" ht="7.5" customHeight="1">
      <c r="A19" s="321"/>
      <c r="B19" s="322"/>
      <c r="C19" s="322"/>
      <c r="D19" s="322"/>
      <c r="E19" s="322"/>
      <c r="F19" s="322"/>
      <c r="G19" s="323"/>
      <c r="H19" s="268"/>
      <c r="I19" s="261"/>
      <c r="J19" s="278"/>
      <c r="K19" s="270"/>
      <c r="L19" s="279"/>
      <c r="M19" s="261"/>
      <c r="N19" s="280"/>
      <c r="O19" s="307"/>
      <c r="P19" s="270"/>
      <c r="Q19" s="279"/>
      <c r="R19" s="261"/>
      <c r="S19" s="280"/>
    </row>
    <row r="20" spans="1:19" ht="30.75" customHeight="1">
      <c r="A20" s="321"/>
      <c r="B20" s="322"/>
      <c r="C20" s="322"/>
      <c r="D20" s="322"/>
      <c r="E20" s="322"/>
      <c r="F20" s="322"/>
      <c r="G20" s="323"/>
      <c r="H20" s="268"/>
      <c r="I20" s="247" t="s">
        <v>44</v>
      </c>
      <c r="J20" s="175" t="s">
        <v>195</v>
      </c>
      <c r="K20" s="299" t="s">
        <v>41</v>
      </c>
      <c r="L20" s="300"/>
      <c r="M20" s="247" t="s">
        <v>42</v>
      </c>
      <c r="N20" s="251">
        <v>40000000</v>
      </c>
      <c r="O20" s="309" t="s">
        <v>24</v>
      </c>
      <c r="P20" s="299"/>
      <c r="Q20" s="300"/>
      <c r="R20" s="247" t="s">
        <v>42</v>
      </c>
      <c r="S20" s="251">
        <v>42000000</v>
      </c>
    </row>
    <row r="21" spans="1:19" ht="5.25" customHeight="1">
      <c r="A21" s="321"/>
      <c r="B21" s="322"/>
      <c r="C21" s="322"/>
      <c r="D21" s="322"/>
      <c r="E21" s="322"/>
      <c r="F21" s="322"/>
      <c r="G21" s="323"/>
      <c r="H21" s="268"/>
      <c r="I21" s="261"/>
      <c r="J21" s="278"/>
      <c r="K21" s="270"/>
      <c r="L21" s="279"/>
      <c r="M21" s="261"/>
      <c r="N21" s="280"/>
      <c r="O21" s="307"/>
      <c r="P21" s="270"/>
      <c r="Q21" s="279"/>
      <c r="R21" s="261"/>
      <c r="S21" s="280"/>
    </row>
    <row r="22" spans="1:19" ht="29.25" customHeight="1">
      <c r="A22" s="321"/>
      <c r="B22" s="322"/>
      <c r="C22" s="322"/>
      <c r="D22" s="322"/>
      <c r="E22" s="322"/>
      <c r="F22" s="322"/>
      <c r="G22" s="323"/>
      <c r="H22" s="268"/>
      <c r="I22" s="247" t="s">
        <v>71</v>
      </c>
      <c r="J22" s="175" t="s">
        <v>196</v>
      </c>
      <c r="K22" s="248" t="s">
        <v>41</v>
      </c>
      <c r="L22" s="250"/>
      <c r="M22" s="266" t="s">
        <v>42</v>
      </c>
      <c r="N22" s="277">
        <v>32000000</v>
      </c>
      <c r="O22" s="308" t="s">
        <v>24</v>
      </c>
      <c r="P22" s="248"/>
      <c r="Q22" s="250"/>
      <c r="R22" s="266" t="s">
        <v>42</v>
      </c>
      <c r="S22" s="277">
        <v>35000000</v>
      </c>
    </row>
    <row r="23" spans="1:19" ht="8.25" customHeight="1">
      <c r="A23" s="321"/>
      <c r="B23" s="322"/>
      <c r="C23" s="322"/>
      <c r="D23" s="322"/>
      <c r="E23" s="322"/>
      <c r="F23" s="322"/>
      <c r="G23" s="323"/>
      <c r="H23" s="268"/>
      <c r="I23" s="261"/>
      <c r="J23" s="278"/>
      <c r="K23" s="270"/>
      <c r="L23" s="279"/>
      <c r="M23" s="261"/>
      <c r="N23" s="280"/>
      <c r="O23" s="307"/>
      <c r="P23" s="270"/>
      <c r="Q23" s="279"/>
      <c r="R23" s="261"/>
      <c r="S23" s="280"/>
    </row>
    <row r="24" spans="1:19" ht="54.75" customHeight="1">
      <c r="A24" s="321"/>
      <c r="B24" s="322"/>
      <c r="C24" s="322"/>
      <c r="D24" s="322"/>
      <c r="E24" s="322"/>
      <c r="F24" s="322"/>
      <c r="G24" s="323"/>
      <c r="H24" s="268"/>
      <c r="I24" s="247" t="s">
        <v>134</v>
      </c>
      <c r="J24" s="175" t="s">
        <v>281</v>
      </c>
      <c r="K24" s="248" t="s">
        <v>41</v>
      </c>
      <c r="L24" s="250"/>
      <c r="M24" s="266" t="s">
        <v>42</v>
      </c>
      <c r="N24" s="277">
        <v>8000000</v>
      </c>
      <c r="O24" s="308" t="s">
        <v>24</v>
      </c>
      <c r="P24" s="248"/>
      <c r="Q24" s="250"/>
      <c r="R24" s="266" t="s">
        <v>42</v>
      </c>
      <c r="S24" s="277">
        <v>10000000</v>
      </c>
    </row>
    <row r="25" spans="1:19" ht="6.75" customHeight="1">
      <c r="A25" s="321"/>
      <c r="B25" s="322"/>
      <c r="C25" s="322"/>
      <c r="D25" s="322"/>
      <c r="E25" s="322"/>
      <c r="F25" s="322"/>
      <c r="G25" s="323"/>
      <c r="H25" s="268"/>
      <c r="I25" s="261"/>
      <c r="J25" s="278"/>
      <c r="K25" s="270"/>
      <c r="L25" s="279"/>
      <c r="M25" s="261"/>
      <c r="N25" s="280"/>
      <c r="O25" s="307"/>
      <c r="P25" s="270"/>
      <c r="Q25" s="279"/>
      <c r="R25" s="261"/>
      <c r="S25" s="280"/>
    </row>
    <row r="26" spans="1:19" ht="27.75" customHeight="1">
      <c r="A26" s="321"/>
      <c r="B26" s="322"/>
      <c r="C26" s="322"/>
      <c r="D26" s="322"/>
      <c r="E26" s="322"/>
      <c r="F26" s="322"/>
      <c r="G26" s="323"/>
      <c r="H26" s="268"/>
      <c r="I26" s="247" t="s">
        <v>72</v>
      </c>
      <c r="J26" s="175" t="s">
        <v>282</v>
      </c>
      <c r="K26" s="248" t="s">
        <v>41</v>
      </c>
      <c r="L26" s="250"/>
      <c r="M26" s="266" t="s">
        <v>283</v>
      </c>
      <c r="N26" s="277">
        <v>20000000</v>
      </c>
      <c r="O26" s="308" t="s">
        <v>24</v>
      </c>
      <c r="P26" s="248"/>
      <c r="Q26" s="250"/>
      <c r="R26" s="266" t="s">
        <v>288</v>
      </c>
      <c r="S26" s="277">
        <v>20000000</v>
      </c>
    </row>
    <row r="27" spans="1:19" ht="8.25" customHeight="1">
      <c r="A27" s="321"/>
      <c r="B27" s="322"/>
      <c r="C27" s="322"/>
      <c r="D27" s="322"/>
      <c r="E27" s="322"/>
      <c r="F27" s="322"/>
      <c r="G27" s="323"/>
      <c r="H27" s="268"/>
      <c r="I27" s="261"/>
      <c r="J27" s="270"/>
      <c r="K27" s="269"/>
      <c r="L27" s="271"/>
      <c r="M27" s="274"/>
      <c r="N27" s="272"/>
      <c r="O27" s="310"/>
      <c r="P27" s="269"/>
      <c r="Q27" s="271"/>
      <c r="R27" s="274"/>
      <c r="S27" s="272"/>
    </row>
    <row r="28" spans="1:19" ht="39.75" customHeight="1">
      <c r="A28" s="321"/>
      <c r="B28" s="322"/>
      <c r="C28" s="322"/>
      <c r="D28" s="322"/>
      <c r="E28" s="322"/>
      <c r="F28" s="322"/>
      <c r="G28" s="323"/>
      <c r="H28" s="268"/>
      <c r="I28" s="247" t="s">
        <v>73</v>
      </c>
      <c r="J28" s="175" t="s">
        <v>284</v>
      </c>
      <c r="K28" s="248" t="s">
        <v>41</v>
      </c>
      <c r="L28" s="250"/>
      <c r="M28" s="266" t="s">
        <v>285</v>
      </c>
      <c r="N28" s="277">
        <v>15000000</v>
      </c>
      <c r="O28" s="308" t="s">
        <v>24</v>
      </c>
      <c r="P28" s="248"/>
      <c r="Q28" s="250"/>
      <c r="R28" s="266" t="s">
        <v>285</v>
      </c>
      <c r="S28" s="277">
        <v>17000000</v>
      </c>
    </row>
    <row r="29" spans="1:19" ht="7.5" customHeight="1" thickBot="1">
      <c r="A29" s="435"/>
      <c r="B29" s="436"/>
      <c r="C29" s="436"/>
      <c r="D29" s="436"/>
      <c r="E29" s="436"/>
      <c r="F29" s="436"/>
      <c r="G29" s="437"/>
      <c r="H29" s="438"/>
      <c r="I29" s="439"/>
      <c r="J29" s="440"/>
      <c r="K29" s="441"/>
      <c r="L29" s="442"/>
      <c r="M29" s="439"/>
      <c r="N29" s="443"/>
      <c r="O29" s="449"/>
      <c r="P29" s="441"/>
      <c r="Q29" s="442"/>
      <c r="R29" s="439"/>
      <c r="S29" s="443"/>
    </row>
    <row r="30" spans="1:19" ht="30" customHeight="1">
      <c r="A30" s="444"/>
      <c r="B30" s="445"/>
      <c r="C30" s="445"/>
      <c r="D30" s="445"/>
      <c r="E30" s="445"/>
      <c r="F30" s="445"/>
      <c r="G30" s="446"/>
      <c r="H30" s="450"/>
      <c r="I30" s="451" t="s">
        <v>52</v>
      </c>
      <c r="J30" s="452" t="s">
        <v>286</v>
      </c>
      <c r="K30" s="447" t="s">
        <v>41</v>
      </c>
      <c r="L30" s="453"/>
      <c r="M30" s="448" t="s">
        <v>287</v>
      </c>
      <c r="N30" s="454">
        <v>20000000</v>
      </c>
      <c r="O30" s="455" t="s">
        <v>24</v>
      </c>
      <c r="P30" s="447"/>
      <c r="Q30" s="453"/>
      <c r="R30" s="448" t="s">
        <v>287</v>
      </c>
      <c r="S30" s="454">
        <v>25000000</v>
      </c>
    </row>
    <row r="31" spans="1:19" ht="31.5" customHeight="1">
      <c r="A31" s="321"/>
      <c r="B31" s="322"/>
      <c r="C31" s="322"/>
      <c r="D31" s="322"/>
      <c r="E31" s="322"/>
      <c r="F31" s="322"/>
      <c r="G31" s="323"/>
      <c r="H31" s="268"/>
      <c r="I31" s="261"/>
      <c r="J31" s="278"/>
      <c r="K31" s="269"/>
      <c r="L31" s="271"/>
      <c r="M31" s="261"/>
      <c r="N31" s="272"/>
      <c r="O31" s="310"/>
      <c r="P31" s="269"/>
      <c r="Q31" s="271"/>
      <c r="R31" s="261"/>
      <c r="S31" s="272"/>
    </row>
    <row r="32" spans="1:19" ht="40.5" customHeight="1">
      <c r="A32" s="321"/>
      <c r="B32" s="322"/>
      <c r="C32" s="322"/>
      <c r="D32" s="322"/>
      <c r="E32" s="322"/>
      <c r="F32" s="322"/>
      <c r="G32" s="323"/>
      <c r="H32" s="268"/>
      <c r="I32" s="247" t="s">
        <v>135</v>
      </c>
      <c r="J32" s="175" t="s">
        <v>205</v>
      </c>
      <c r="K32" s="248" t="s">
        <v>41</v>
      </c>
      <c r="L32" s="250"/>
      <c r="M32" s="266" t="s">
        <v>42</v>
      </c>
      <c r="N32" s="277">
        <v>413000000</v>
      </c>
      <c r="O32" s="308" t="s">
        <v>24</v>
      </c>
      <c r="P32" s="248"/>
      <c r="Q32" s="250"/>
      <c r="R32" s="266" t="s">
        <v>42</v>
      </c>
      <c r="S32" s="277">
        <v>400000000</v>
      </c>
    </row>
    <row r="33" spans="1:19" ht="12" customHeight="1">
      <c r="A33" s="456"/>
      <c r="B33" s="457"/>
      <c r="C33" s="457"/>
      <c r="D33" s="457"/>
      <c r="E33" s="457"/>
      <c r="F33" s="457"/>
      <c r="G33" s="458"/>
      <c r="H33" s="459"/>
      <c r="I33" s="407"/>
      <c r="J33" s="460"/>
      <c r="K33" s="414"/>
      <c r="L33" s="461"/>
      <c r="M33" s="407"/>
      <c r="N33" s="462"/>
      <c r="O33" s="463"/>
      <c r="P33" s="414"/>
      <c r="Q33" s="415"/>
      <c r="R33" s="407"/>
      <c r="S33" s="416"/>
    </row>
    <row r="34" spans="1:19" ht="30.75" customHeight="1">
      <c r="A34" s="427"/>
      <c r="B34" s="428"/>
      <c r="C34" s="428"/>
      <c r="D34" s="428"/>
      <c r="E34" s="428"/>
      <c r="F34" s="428"/>
      <c r="G34" s="429"/>
      <c r="H34" s="800" t="s">
        <v>77</v>
      </c>
      <c r="I34" s="801"/>
      <c r="J34" s="359"/>
      <c r="K34" s="430"/>
      <c r="L34" s="431"/>
      <c r="M34" s="432"/>
      <c r="N34" s="433">
        <f>SUM(N36:N54)</f>
        <v>133000000</v>
      </c>
      <c r="O34" s="434"/>
      <c r="P34" s="430"/>
      <c r="Q34" s="431"/>
      <c r="R34" s="432"/>
      <c r="S34" s="433">
        <f>SUM(S36:S54)</f>
        <v>247250000</v>
      </c>
    </row>
    <row r="35" spans="1:19" ht="15" customHeight="1">
      <c r="A35" s="321"/>
      <c r="B35" s="322"/>
      <c r="C35" s="322"/>
      <c r="D35" s="322"/>
      <c r="E35" s="322"/>
      <c r="F35" s="322"/>
      <c r="G35" s="323"/>
      <c r="H35" s="268"/>
      <c r="I35" s="261"/>
      <c r="J35" s="270"/>
      <c r="K35" s="269"/>
      <c r="L35" s="271"/>
      <c r="M35" s="261"/>
      <c r="N35" s="272"/>
      <c r="O35" s="310"/>
      <c r="P35" s="269"/>
      <c r="Q35" s="271"/>
      <c r="R35" s="261"/>
      <c r="S35" s="272"/>
    </row>
    <row r="36" spans="1:19" ht="41.25" customHeight="1">
      <c r="A36" s="321"/>
      <c r="B36" s="322"/>
      <c r="C36" s="322"/>
      <c r="D36" s="322"/>
      <c r="E36" s="322"/>
      <c r="F36" s="322"/>
      <c r="G36" s="323"/>
      <c r="H36" s="268"/>
      <c r="I36" s="247" t="s">
        <v>136</v>
      </c>
      <c r="J36" s="249" t="s">
        <v>292</v>
      </c>
      <c r="K36" s="248" t="s">
        <v>41</v>
      </c>
      <c r="L36" s="250"/>
      <c r="M36" s="247" t="s">
        <v>293</v>
      </c>
      <c r="N36" s="277">
        <v>14000000</v>
      </c>
      <c r="O36" s="308" t="s">
        <v>24</v>
      </c>
      <c r="P36" s="248"/>
      <c r="Q36" s="250"/>
      <c r="R36" s="247"/>
      <c r="S36" s="277">
        <v>0</v>
      </c>
    </row>
    <row r="37" spans="1:19" ht="15" customHeight="1">
      <c r="A37" s="321"/>
      <c r="B37" s="322"/>
      <c r="C37" s="322"/>
      <c r="D37" s="322"/>
      <c r="E37" s="322"/>
      <c r="F37" s="322"/>
      <c r="G37" s="323"/>
      <c r="H37" s="268"/>
      <c r="I37" s="261"/>
      <c r="J37" s="270"/>
      <c r="K37" s="269"/>
      <c r="L37" s="271"/>
      <c r="M37" s="261"/>
      <c r="N37" s="272"/>
      <c r="O37" s="310"/>
      <c r="P37" s="269"/>
      <c r="Q37" s="271"/>
      <c r="R37" s="261"/>
      <c r="S37" s="272"/>
    </row>
    <row r="38" spans="1:19" ht="29.25" customHeight="1">
      <c r="A38" s="321"/>
      <c r="B38" s="322"/>
      <c r="C38" s="322"/>
      <c r="D38" s="322"/>
      <c r="E38" s="322"/>
      <c r="F38" s="322"/>
      <c r="G38" s="323"/>
      <c r="H38" s="268"/>
      <c r="I38" s="247" t="s">
        <v>78</v>
      </c>
      <c r="J38" s="344" t="s">
        <v>295</v>
      </c>
      <c r="K38" s="248" t="s">
        <v>41</v>
      </c>
      <c r="L38" s="250"/>
      <c r="M38" s="247" t="s">
        <v>296</v>
      </c>
      <c r="N38" s="277">
        <v>10000000</v>
      </c>
      <c r="O38" s="308" t="s">
        <v>24</v>
      </c>
      <c r="P38" s="248"/>
      <c r="Q38" s="250"/>
      <c r="R38" s="247" t="s">
        <v>362</v>
      </c>
      <c r="S38" s="277">
        <v>30000000</v>
      </c>
    </row>
    <row r="39" spans="1:19" ht="15" customHeight="1">
      <c r="A39" s="321"/>
      <c r="B39" s="322"/>
      <c r="C39" s="322"/>
      <c r="D39" s="322"/>
      <c r="E39" s="322"/>
      <c r="F39" s="322"/>
      <c r="G39" s="323"/>
      <c r="H39" s="268"/>
      <c r="I39" s="261"/>
      <c r="J39" s="270"/>
      <c r="K39" s="269"/>
      <c r="L39" s="271"/>
      <c r="M39" s="261"/>
      <c r="N39" s="272"/>
      <c r="O39" s="310"/>
      <c r="P39" s="269"/>
      <c r="Q39" s="271"/>
      <c r="R39" s="261"/>
      <c r="S39" s="272"/>
    </row>
    <row r="40" spans="1:19" ht="30.75" customHeight="1">
      <c r="A40" s="321"/>
      <c r="B40" s="322"/>
      <c r="C40" s="322"/>
      <c r="D40" s="322"/>
      <c r="E40" s="322"/>
      <c r="F40" s="322"/>
      <c r="G40" s="323"/>
      <c r="H40" s="268"/>
      <c r="I40" s="247" t="s">
        <v>137</v>
      </c>
      <c r="J40" s="249" t="s">
        <v>304</v>
      </c>
      <c r="K40" s="248" t="s">
        <v>41</v>
      </c>
      <c r="L40" s="250"/>
      <c r="M40" s="266" t="s">
        <v>305</v>
      </c>
      <c r="N40" s="277">
        <v>10000000</v>
      </c>
      <c r="O40" s="308" t="s">
        <v>24</v>
      </c>
      <c r="P40" s="248"/>
      <c r="Q40" s="250"/>
      <c r="R40" s="266"/>
      <c r="S40" s="277">
        <v>0</v>
      </c>
    </row>
    <row r="41" spans="1:19" ht="15" customHeight="1">
      <c r="A41" s="321"/>
      <c r="B41" s="322"/>
      <c r="C41" s="322"/>
      <c r="D41" s="322"/>
      <c r="E41" s="322"/>
      <c r="F41" s="322"/>
      <c r="G41" s="323"/>
      <c r="H41" s="268"/>
      <c r="I41" s="282"/>
      <c r="J41" s="283"/>
      <c r="K41" s="283"/>
      <c r="L41" s="284"/>
      <c r="M41" s="282"/>
      <c r="N41" s="283"/>
      <c r="O41" s="252"/>
      <c r="P41" s="283"/>
      <c r="Q41" s="284"/>
      <c r="R41" s="282"/>
      <c r="S41" s="283"/>
    </row>
    <row r="42" spans="1:19" ht="30.75" customHeight="1">
      <c r="A42" s="321"/>
      <c r="B42" s="322"/>
      <c r="C42" s="322"/>
      <c r="D42" s="322"/>
      <c r="E42" s="322"/>
      <c r="F42" s="322"/>
      <c r="G42" s="323"/>
      <c r="H42" s="268"/>
      <c r="I42" s="247" t="s">
        <v>79</v>
      </c>
      <c r="J42" s="249" t="s">
        <v>301</v>
      </c>
      <c r="K42" s="248" t="s">
        <v>41</v>
      </c>
      <c r="L42" s="250"/>
      <c r="M42" s="266" t="s">
        <v>59</v>
      </c>
      <c r="N42" s="277">
        <v>10000000</v>
      </c>
      <c r="O42" s="308" t="s">
        <v>24</v>
      </c>
      <c r="P42" s="248"/>
      <c r="Q42" s="250"/>
      <c r="R42" s="266" t="s">
        <v>59</v>
      </c>
      <c r="S42" s="277">
        <v>20000000</v>
      </c>
    </row>
    <row r="43" spans="1:19" ht="15" customHeight="1">
      <c r="A43" s="321"/>
      <c r="B43" s="322"/>
      <c r="C43" s="322"/>
      <c r="D43" s="322"/>
      <c r="E43" s="322"/>
      <c r="F43" s="322"/>
      <c r="G43" s="323"/>
      <c r="H43" s="268"/>
      <c r="I43" s="261"/>
      <c r="J43" s="270"/>
      <c r="K43" s="269"/>
      <c r="L43" s="271"/>
      <c r="M43" s="261"/>
      <c r="N43" s="272"/>
      <c r="O43" s="310"/>
      <c r="P43" s="269"/>
      <c r="Q43" s="271"/>
      <c r="R43" s="261"/>
      <c r="S43" s="272"/>
    </row>
    <row r="44" spans="1:19" ht="31.5" customHeight="1">
      <c r="A44" s="321"/>
      <c r="B44" s="322"/>
      <c r="C44" s="322"/>
      <c r="D44" s="322"/>
      <c r="E44" s="322"/>
      <c r="F44" s="322"/>
      <c r="G44" s="323"/>
      <c r="H44" s="268"/>
      <c r="I44" s="247" t="s">
        <v>80</v>
      </c>
      <c r="J44" s="175" t="s">
        <v>300</v>
      </c>
      <c r="K44" s="248" t="s">
        <v>41</v>
      </c>
      <c r="L44" s="250"/>
      <c r="M44" s="247" t="s">
        <v>291</v>
      </c>
      <c r="N44" s="277">
        <v>58000000</v>
      </c>
      <c r="O44" s="308" t="s">
        <v>24</v>
      </c>
      <c r="P44" s="248"/>
      <c r="Q44" s="250"/>
      <c r="R44" s="247" t="s">
        <v>363</v>
      </c>
      <c r="S44" s="277">
        <v>100000000</v>
      </c>
    </row>
    <row r="45" spans="1:19" ht="15" customHeight="1">
      <c r="A45" s="321"/>
      <c r="B45" s="322"/>
      <c r="C45" s="322"/>
      <c r="D45" s="322"/>
      <c r="E45" s="322"/>
      <c r="F45" s="322"/>
      <c r="G45" s="323"/>
      <c r="H45" s="268"/>
      <c r="I45" s="261"/>
      <c r="J45" s="270"/>
      <c r="K45" s="269"/>
      <c r="L45" s="271"/>
      <c r="M45" s="261"/>
      <c r="N45" s="272"/>
      <c r="O45" s="310"/>
      <c r="P45" s="269"/>
      <c r="Q45" s="271"/>
      <c r="R45" s="261"/>
      <c r="S45" s="272"/>
    </row>
    <row r="46" spans="1:19" ht="40.5" customHeight="1">
      <c r="A46" s="321"/>
      <c r="B46" s="322"/>
      <c r="C46" s="322"/>
      <c r="D46" s="322"/>
      <c r="E46" s="322"/>
      <c r="F46" s="322"/>
      <c r="G46" s="323"/>
      <c r="H46" s="268"/>
      <c r="I46" s="247" t="s">
        <v>81</v>
      </c>
      <c r="J46" s="175" t="s">
        <v>299</v>
      </c>
      <c r="K46" s="248" t="s">
        <v>41</v>
      </c>
      <c r="L46" s="250"/>
      <c r="M46" s="266" t="s">
        <v>215</v>
      </c>
      <c r="N46" s="277">
        <v>5700000</v>
      </c>
      <c r="O46" s="308" t="s">
        <v>24</v>
      </c>
      <c r="P46" s="248"/>
      <c r="Q46" s="250"/>
      <c r="R46" s="266" t="s">
        <v>215</v>
      </c>
      <c r="S46" s="277">
        <v>4950000</v>
      </c>
    </row>
    <row r="47" spans="1:19" ht="15" customHeight="1">
      <c r="A47" s="321"/>
      <c r="B47" s="322"/>
      <c r="C47" s="322"/>
      <c r="D47" s="322"/>
      <c r="E47" s="322"/>
      <c r="F47" s="322"/>
      <c r="G47" s="323"/>
      <c r="H47" s="268"/>
      <c r="I47" s="261"/>
      <c r="J47" s="270"/>
      <c r="K47" s="269"/>
      <c r="L47" s="271"/>
      <c r="M47" s="261"/>
      <c r="N47" s="272"/>
      <c r="O47" s="310"/>
      <c r="P47" s="269"/>
      <c r="Q47" s="271"/>
      <c r="R47" s="261"/>
      <c r="S47" s="272"/>
    </row>
    <row r="48" spans="1:19" ht="55.5" customHeight="1">
      <c r="A48" s="321"/>
      <c r="B48" s="322"/>
      <c r="C48" s="322"/>
      <c r="D48" s="322"/>
      <c r="E48" s="322"/>
      <c r="F48" s="322"/>
      <c r="G48" s="323"/>
      <c r="H48" s="268"/>
      <c r="I48" s="247" t="s">
        <v>82</v>
      </c>
      <c r="J48" s="175" t="s">
        <v>302</v>
      </c>
      <c r="K48" s="248" t="s">
        <v>41</v>
      </c>
      <c r="L48" s="250"/>
      <c r="M48" s="247" t="s">
        <v>303</v>
      </c>
      <c r="N48" s="277">
        <v>7000000</v>
      </c>
      <c r="O48" s="308" t="s">
        <v>24</v>
      </c>
      <c r="P48" s="248"/>
      <c r="Q48" s="250"/>
      <c r="R48" s="247" t="s">
        <v>303</v>
      </c>
      <c r="S48" s="277">
        <v>14800000</v>
      </c>
    </row>
    <row r="49" spans="1:19" ht="15" customHeight="1">
      <c r="A49" s="321"/>
      <c r="B49" s="322"/>
      <c r="C49" s="322"/>
      <c r="D49" s="322"/>
      <c r="E49" s="322"/>
      <c r="F49" s="322"/>
      <c r="G49" s="323"/>
      <c r="H49" s="268"/>
      <c r="I49" s="261"/>
      <c r="J49" s="270"/>
      <c r="K49" s="269"/>
      <c r="L49" s="271"/>
      <c r="M49" s="261"/>
      <c r="N49" s="272"/>
      <c r="O49" s="310"/>
      <c r="P49" s="269"/>
      <c r="Q49" s="271"/>
      <c r="R49" s="261"/>
      <c r="S49" s="272"/>
    </row>
    <row r="50" spans="1:19" ht="39.75" customHeight="1">
      <c r="A50" s="321"/>
      <c r="B50" s="322"/>
      <c r="C50" s="322"/>
      <c r="D50" s="322"/>
      <c r="E50" s="322"/>
      <c r="F50" s="322"/>
      <c r="G50" s="323"/>
      <c r="H50" s="268"/>
      <c r="I50" s="247" t="s">
        <v>83</v>
      </c>
      <c r="J50" s="175" t="s">
        <v>298</v>
      </c>
      <c r="K50" s="248" t="s">
        <v>41</v>
      </c>
      <c r="L50" s="250"/>
      <c r="M50" s="266" t="s">
        <v>213</v>
      </c>
      <c r="N50" s="277">
        <v>1500000</v>
      </c>
      <c r="O50" s="308" t="s">
        <v>24</v>
      </c>
      <c r="P50" s="248"/>
      <c r="Q50" s="250"/>
      <c r="R50" s="266" t="s">
        <v>213</v>
      </c>
      <c r="S50" s="277">
        <v>2500000</v>
      </c>
    </row>
    <row r="51" spans="1:19" ht="15" customHeight="1">
      <c r="A51" s="321"/>
      <c r="B51" s="322"/>
      <c r="C51" s="322"/>
      <c r="D51" s="322"/>
      <c r="E51" s="322"/>
      <c r="F51" s="322"/>
      <c r="G51" s="323"/>
      <c r="H51" s="268"/>
      <c r="I51" s="261"/>
      <c r="J51" s="270"/>
      <c r="K51" s="269"/>
      <c r="L51" s="271"/>
      <c r="M51" s="261"/>
      <c r="N51" s="272"/>
      <c r="O51" s="310"/>
      <c r="P51" s="269"/>
      <c r="Q51" s="271"/>
      <c r="R51" s="261"/>
      <c r="S51" s="272"/>
    </row>
    <row r="52" spans="1:19" ht="44.25" customHeight="1">
      <c r="A52" s="321"/>
      <c r="B52" s="322"/>
      <c r="C52" s="322"/>
      <c r="D52" s="322"/>
      <c r="E52" s="322"/>
      <c r="F52" s="322"/>
      <c r="G52" s="323"/>
      <c r="H52" s="268"/>
      <c r="I52" s="247" t="s">
        <v>138</v>
      </c>
      <c r="J52" s="249" t="s">
        <v>216</v>
      </c>
      <c r="K52" s="248" t="s">
        <v>41</v>
      </c>
      <c r="L52" s="250"/>
      <c r="M52" s="266" t="s">
        <v>59</v>
      </c>
      <c r="N52" s="277">
        <v>10000000</v>
      </c>
      <c r="O52" s="308" t="s">
        <v>24</v>
      </c>
      <c r="P52" s="248"/>
      <c r="Q52" s="250"/>
      <c r="R52" s="266" t="s">
        <v>59</v>
      </c>
      <c r="S52" s="277">
        <v>50000000</v>
      </c>
    </row>
    <row r="53" spans="1:19" ht="15" customHeight="1" thickBot="1">
      <c r="A53" s="435"/>
      <c r="B53" s="436"/>
      <c r="C53" s="436"/>
      <c r="D53" s="436"/>
      <c r="E53" s="436"/>
      <c r="F53" s="436"/>
      <c r="G53" s="437"/>
      <c r="H53" s="438"/>
      <c r="I53" s="439"/>
      <c r="J53" s="464"/>
      <c r="K53" s="441"/>
      <c r="L53" s="442"/>
      <c r="M53" s="439"/>
      <c r="N53" s="443"/>
      <c r="O53" s="449"/>
      <c r="P53" s="441"/>
      <c r="Q53" s="442"/>
      <c r="R53" s="439"/>
      <c r="S53" s="443"/>
    </row>
    <row r="54" spans="1:19" ht="36.75" customHeight="1">
      <c r="A54" s="444"/>
      <c r="B54" s="445"/>
      <c r="C54" s="445"/>
      <c r="D54" s="445"/>
      <c r="E54" s="445"/>
      <c r="F54" s="445"/>
      <c r="G54" s="446"/>
      <c r="H54" s="450"/>
      <c r="I54" s="451" t="s">
        <v>139</v>
      </c>
      <c r="J54" s="452" t="s">
        <v>217</v>
      </c>
      <c r="K54" s="447" t="s">
        <v>41</v>
      </c>
      <c r="L54" s="453"/>
      <c r="M54" s="448" t="s">
        <v>289</v>
      </c>
      <c r="N54" s="454">
        <v>6800000</v>
      </c>
      <c r="O54" s="455" t="s">
        <v>24</v>
      </c>
      <c r="P54" s="447"/>
      <c r="Q54" s="453"/>
      <c r="R54" s="448" t="s">
        <v>358</v>
      </c>
      <c r="S54" s="454">
        <v>25000000</v>
      </c>
    </row>
    <row r="55" spans="1:19" ht="15" customHeight="1">
      <c r="A55" s="321"/>
      <c r="B55" s="322"/>
      <c r="C55" s="322"/>
      <c r="D55" s="322"/>
      <c r="E55" s="322"/>
      <c r="F55" s="322"/>
      <c r="G55" s="323"/>
      <c r="H55" s="268"/>
      <c r="I55" s="261"/>
      <c r="J55" s="270"/>
      <c r="K55" s="269"/>
      <c r="L55" s="271"/>
      <c r="M55" s="261"/>
      <c r="N55" s="272"/>
      <c r="O55" s="310"/>
      <c r="P55" s="269"/>
      <c r="Q55" s="271"/>
      <c r="R55" s="261"/>
      <c r="S55" s="272"/>
    </row>
    <row r="56" spans="1:19" ht="28.5" customHeight="1">
      <c r="A56" s="321"/>
      <c r="B56" s="322"/>
      <c r="C56" s="322"/>
      <c r="D56" s="322"/>
      <c r="E56" s="322"/>
      <c r="F56" s="322"/>
      <c r="G56" s="323"/>
      <c r="H56" s="782" t="s">
        <v>89</v>
      </c>
      <c r="I56" s="783"/>
      <c r="J56" s="248"/>
      <c r="K56" s="264"/>
      <c r="L56" s="265"/>
      <c r="M56" s="266"/>
      <c r="N56" s="267">
        <f>N58</f>
        <v>34000000</v>
      </c>
      <c r="O56" s="311"/>
      <c r="P56" s="264"/>
      <c r="Q56" s="265"/>
      <c r="R56" s="266"/>
      <c r="S56" s="267">
        <f>S58</f>
        <v>35250000</v>
      </c>
    </row>
    <row r="57" spans="1:19" ht="6.75" customHeight="1">
      <c r="A57" s="321"/>
      <c r="B57" s="322"/>
      <c r="C57" s="322"/>
      <c r="D57" s="322"/>
      <c r="E57" s="322"/>
      <c r="F57" s="322"/>
      <c r="G57" s="323"/>
      <c r="H57" s="268"/>
      <c r="I57" s="261"/>
      <c r="J57" s="270"/>
      <c r="K57" s="269"/>
      <c r="L57" s="271"/>
      <c r="M57" s="261"/>
      <c r="N57" s="272"/>
      <c r="O57" s="310"/>
      <c r="P57" s="269"/>
      <c r="Q57" s="271"/>
      <c r="R57" s="261"/>
      <c r="S57" s="272"/>
    </row>
    <row r="58" spans="1:19" ht="33" customHeight="1">
      <c r="A58" s="321"/>
      <c r="B58" s="322"/>
      <c r="C58" s="322"/>
      <c r="D58" s="322"/>
      <c r="E58" s="322"/>
      <c r="F58" s="322"/>
      <c r="G58" s="323"/>
      <c r="H58" s="268"/>
      <c r="I58" s="247" t="s">
        <v>140</v>
      </c>
      <c r="J58" s="175" t="s">
        <v>218</v>
      </c>
      <c r="K58" s="248" t="s">
        <v>41</v>
      </c>
      <c r="L58" s="250"/>
      <c r="M58" s="266" t="s">
        <v>277</v>
      </c>
      <c r="N58" s="277">
        <v>34000000</v>
      </c>
      <c r="O58" s="308" t="s">
        <v>24</v>
      </c>
      <c r="P58" s="248"/>
      <c r="Q58" s="250"/>
      <c r="R58" s="266" t="s">
        <v>359</v>
      </c>
      <c r="S58" s="277">
        <v>35250000</v>
      </c>
    </row>
    <row r="59" spans="1:19" ht="3" customHeight="1">
      <c r="A59" s="321"/>
      <c r="B59" s="322"/>
      <c r="C59" s="322"/>
      <c r="D59" s="322"/>
      <c r="E59" s="322"/>
      <c r="F59" s="322"/>
      <c r="G59" s="323"/>
      <c r="H59" s="268"/>
      <c r="I59" s="261"/>
      <c r="J59" s="270"/>
      <c r="K59" s="269"/>
      <c r="L59" s="271"/>
      <c r="M59" s="261"/>
      <c r="N59" s="272"/>
      <c r="O59" s="310"/>
      <c r="P59" s="269"/>
      <c r="Q59" s="271"/>
      <c r="R59" s="261"/>
      <c r="S59" s="272"/>
    </row>
    <row r="60" spans="1:19" ht="32.25" customHeight="1">
      <c r="A60" s="321"/>
      <c r="B60" s="322"/>
      <c r="C60" s="322"/>
      <c r="D60" s="322"/>
      <c r="E60" s="322"/>
      <c r="F60" s="322"/>
      <c r="G60" s="323"/>
      <c r="H60" s="782" t="s">
        <v>92</v>
      </c>
      <c r="I60" s="783"/>
      <c r="J60" s="248"/>
      <c r="K60" s="264"/>
      <c r="L60" s="265"/>
      <c r="M60" s="266"/>
      <c r="N60" s="267">
        <f>N62</f>
        <v>35000000</v>
      </c>
      <c r="O60" s="311"/>
      <c r="P60" s="264"/>
      <c r="Q60" s="265"/>
      <c r="R60" s="266"/>
      <c r="S60" s="267">
        <f>S62</f>
        <v>40000000</v>
      </c>
    </row>
    <row r="61" spans="1:19" ht="8.25" customHeight="1">
      <c r="A61" s="321"/>
      <c r="B61" s="322"/>
      <c r="C61" s="322"/>
      <c r="D61" s="322"/>
      <c r="E61" s="322"/>
      <c r="F61" s="322"/>
      <c r="G61" s="323"/>
      <c r="H61" s="268"/>
      <c r="I61" s="261"/>
      <c r="J61" s="270"/>
      <c r="K61" s="269"/>
      <c r="L61" s="271"/>
      <c r="M61" s="261"/>
      <c r="N61" s="272"/>
      <c r="O61" s="310"/>
      <c r="P61" s="269"/>
      <c r="Q61" s="271"/>
      <c r="R61" s="261"/>
      <c r="S61" s="272"/>
    </row>
    <row r="62" spans="1:19" ht="43.5" customHeight="1">
      <c r="A62" s="321"/>
      <c r="B62" s="322"/>
      <c r="C62" s="322"/>
      <c r="D62" s="322"/>
      <c r="E62" s="322"/>
      <c r="F62" s="322"/>
      <c r="G62" s="323"/>
      <c r="H62" s="268"/>
      <c r="I62" s="247" t="s">
        <v>141</v>
      </c>
      <c r="J62" s="175" t="s">
        <v>219</v>
      </c>
      <c r="K62" s="248" t="s">
        <v>41</v>
      </c>
      <c r="L62" s="250"/>
      <c r="M62" s="266" t="s">
        <v>142</v>
      </c>
      <c r="N62" s="277">
        <v>35000000</v>
      </c>
      <c r="O62" s="308" t="s">
        <v>24</v>
      </c>
      <c r="P62" s="248"/>
      <c r="Q62" s="250"/>
      <c r="R62" s="266" t="s">
        <v>360</v>
      </c>
      <c r="S62" s="277">
        <v>40000000</v>
      </c>
    </row>
    <row r="63" spans="1:19" ht="9.75" customHeight="1">
      <c r="A63" s="427"/>
      <c r="B63" s="428"/>
      <c r="C63" s="428"/>
      <c r="D63" s="428"/>
      <c r="E63" s="428"/>
      <c r="F63" s="428"/>
      <c r="G63" s="429"/>
      <c r="H63" s="401"/>
      <c r="I63" s="402"/>
      <c r="J63" s="345"/>
      <c r="K63" s="403"/>
      <c r="L63" s="404"/>
      <c r="M63" s="402"/>
      <c r="N63" s="405"/>
      <c r="O63" s="421"/>
      <c r="P63" s="403"/>
      <c r="Q63" s="404"/>
      <c r="R63" s="402"/>
      <c r="S63" s="405"/>
    </row>
    <row r="64" spans="1:19" ht="54.75" customHeight="1">
      <c r="A64" s="321"/>
      <c r="B64" s="322"/>
      <c r="C64" s="322"/>
      <c r="D64" s="322"/>
      <c r="E64" s="322"/>
      <c r="F64" s="322"/>
      <c r="G64" s="323"/>
      <c r="H64" s="782" t="s">
        <v>95</v>
      </c>
      <c r="I64" s="783"/>
      <c r="J64" s="248"/>
      <c r="K64" s="264"/>
      <c r="L64" s="265"/>
      <c r="M64" s="266"/>
      <c r="N64" s="267">
        <f>SUM(N66:N73)</f>
        <v>686000000</v>
      </c>
      <c r="O64" s="311"/>
      <c r="P64" s="264"/>
      <c r="Q64" s="265"/>
      <c r="R64" s="266"/>
      <c r="S64" s="267">
        <f>SUM(S66:S73)</f>
        <v>805000000</v>
      </c>
    </row>
    <row r="65" spans="1:19" ht="12" customHeight="1">
      <c r="A65" s="321"/>
      <c r="B65" s="322"/>
      <c r="C65" s="322"/>
      <c r="D65" s="322"/>
      <c r="E65" s="322"/>
      <c r="F65" s="322"/>
      <c r="G65" s="323"/>
      <c r="H65" s="268"/>
      <c r="I65" s="261"/>
      <c r="J65" s="270"/>
      <c r="K65" s="269"/>
      <c r="L65" s="271"/>
      <c r="M65" s="261"/>
      <c r="N65" s="272"/>
      <c r="O65" s="310"/>
      <c r="P65" s="269"/>
      <c r="Q65" s="271"/>
      <c r="R65" s="261"/>
      <c r="S65" s="272"/>
    </row>
    <row r="66" spans="1:19" ht="56.25" customHeight="1">
      <c r="A66" s="321"/>
      <c r="B66" s="322"/>
      <c r="C66" s="322"/>
      <c r="D66" s="322"/>
      <c r="E66" s="322"/>
      <c r="F66" s="322"/>
      <c r="G66" s="323"/>
      <c r="H66" s="268"/>
      <c r="I66" s="247" t="s">
        <v>45</v>
      </c>
      <c r="J66" s="175" t="s">
        <v>308</v>
      </c>
      <c r="K66" s="248" t="s">
        <v>41</v>
      </c>
      <c r="L66" s="250"/>
      <c r="M66" s="266" t="s">
        <v>309</v>
      </c>
      <c r="N66" s="277">
        <v>135000000</v>
      </c>
      <c r="O66" s="308" t="s">
        <v>24</v>
      </c>
      <c r="P66" s="248"/>
      <c r="Q66" s="250"/>
      <c r="R66" s="266" t="s">
        <v>309</v>
      </c>
      <c r="S66" s="277">
        <v>190000000</v>
      </c>
    </row>
    <row r="67" spans="1:19" ht="6.75" customHeight="1">
      <c r="A67" s="321"/>
      <c r="B67" s="322"/>
      <c r="C67" s="322"/>
      <c r="D67" s="322"/>
      <c r="E67" s="322"/>
      <c r="F67" s="322"/>
      <c r="G67" s="323"/>
      <c r="H67" s="268"/>
      <c r="I67" s="261"/>
      <c r="J67" s="270"/>
      <c r="K67" s="269"/>
      <c r="L67" s="271"/>
      <c r="M67" s="261"/>
      <c r="N67" s="272"/>
      <c r="O67" s="310"/>
      <c r="P67" s="269"/>
      <c r="Q67" s="271"/>
      <c r="R67" s="261"/>
      <c r="S67" s="272"/>
    </row>
    <row r="68" spans="1:19" ht="42.75" customHeight="1">
      <c r="A68" s="321"/>
      <c r="B68" s="322"/>
      <c r="C68" s="322"/>
      <c r="D68" s="322"/>
      <c r="E68" s="322"/>
      <c r="F68" s="322"/>
      <c r="G68" s="323"/>
      <c r="H68" s="268"/>
      <c r="I68" s="247" t="s">
        <v>96</v>
      </c>
      <c r="J68" s="175" t="s">
        <v>306</v>
      </c>
      <c r="K68" s="248" t="s">
        <v>41</v>
      </c>
      <c r="L68" s="250"/>
      <c r="M68" s="266" t="s">
        <v>221</v>
      </c>
      <c r="N68" s="277">
        <v>37000000</v>
      </c>
      <c r="O68" s="308" t="s">
        <v>24</v>
      </c>
      <c r="P68" s="248"/>
      <c r="Q68" s="250"/>
      <c r="R68" s="266" t="s">
        <v>221</v>
      </c>
      <c r="S68" s="277">
        <v>100000000</v>
      </c>
    </row>
    <row r="69" spans="1:19" ht="8.25" customHeight="1">
      <c r="A69" s="321"/>
      <c r="B69" s="322"/>
      <c r="C69" s="322"/>
      <c r="D69" s="322"/>
      <c r="E69" s="322"/>
      <c r="F69" s="322"/>
      <c r="G69" s="323"/>
      <c r="H69" s="268"/>
      <c r="I69" s="261"/>
      <c r="J69" s="270"/>
      <c r="K69" s="269"/>
      <c r="L69" s="271"/>
      <c r="M69" s="261"/>
      <c r="N69" s="272"/>
      <c r="O69" s="310"/>
      <c r="P69" s="269"/>
      <c r="Q69" s="271"/>
      <c r="R69" s="261"/>
      <c r="S69" s="272"/>
    </row>
    <row r="70" spans="1:19" ht="65.25" customHeight="1">
      <c r="A70" s="321"/>
      <c r="B70" s="322"/>
      <c r="C70" s="322"/>
      <c r="D70" s="322"/>
      <c r="E70" s="322"/>
      <c r="F70" s="322"/>
      <c r="G70" s="323"/>
      <c r="H70" s="268"/>
      <c r="I70" s="247" t="s">
        <v>225</v>
      </c>
      <c r="J70" s="175" t="s">
        <v>310</v>
      </c>
      <c r="K70" s="248" t="s">
        <v>41</v>
      </c>
      <c r="L70" s="250"/>
      <c r="M70" s="247" t="s">
        <v>311</v>
      </c>
      <c r="N70" s="277">
        <v>14000000</v>
      </c>
      <c r="O70" s="308" t="s">
        <v>24</v>
      </c>
      <c r="P70" s="248"/>
      <c r="Q70" s="250"/>
      <c r="R70" s="247" t="s">
        <v>311</v>
      </c>
      <c r="S70" s="277">
        <v>140000000</v>
      </c>
    </row>
    <row r="71" spans="1:19" ht="29.25" customHeight="1">
      <c r="A71" s="117"/>
      <c r="B71" s="116"/>
      <c r="C71" s="116"/>
      <c r="D71" s="116"/>
      <c r="E71" s="116"/>
      <c r="F71" s="116"/>
      <c r="G71" s="115"/>
      <c r="H71" s="242"/>
      <c r="I71" s="247" t="s">
        <v>307</v>
      </c>
      <c r="J71" s="175" t="s">
        <v>264</v>
      </c>
      <c r="K71" s="248" t="s">
        <v>14</v>
      </c>
      <c r="L71" s="250"/>
      <c r="M71" s="247" t="s">
        <v>47</v>
      </c>
      <c r="N71" s="251">
        <v>480000000</v>
      </c>
      <c r="O71" s="309" t="s">
        <v>24</v>
      </c>
      <c r="P71" s="248"/>
      <c r="Q71" s="250"/>
      <c r="R71" s="247" t="s">
        <v>47</v>
      </c>
      <c r="S71" s="251">
        <v>325000000</v>
      </c>
    </row>
    <row r="72" spans="1:19" ht="5.25" customHeight="1">
      <c r="A72" s="117"/>
      <c r="B72" s="116"/>
      <c r="C72" s="116"/>
      <c r="D72" s="116"/>
      <c r="E72" s="116"/>
      <c r="F72" s="116"/>
      <c r="G72" s="115"/>
      <c r="H72" s="242"/>
      <c r="I72" s="247"/>
      <c r="J72" s="175"/>
      <c r="K72" s="248"/>
      <c r="L72" s="250"/>
      <c r="M72" s="247"/>
      <c r="N72" s="251"/>
      <c r="O72" s="309"/>
      <c r="P72" s="248"/>
      <c r="Q72" s="250"/>
      <c r="R72" s="247"/>
      <c r="S72" s="251"/>
    </row>
    <row r="73" spans="1:19" ht="43.5" customHeight="1">
      <c r="A73" s="321"/>
      <c r="B73" s="322"/>
      <c r="C73" s="322"/>
      <c r="D73" s="322"/>
      <c r="E73" s="322"/>
      <c r="F73" s="322"/>
      <c r="G73" s="323"/>
      <c r="H73" s="268"/>
      <c r="I73" s="247" t="s">
        <v>84</v>
      </c>
      <c r="J73" s="249" t="s">
        <v>312</v>
      </c>
      <c r="K73" s="248" t="s">
        <v>41</v>
      </c>
      <c r="L73" s="250"/>
      <c r="M73" s="266" t="s">
        <v>313</v>
      </c>
      <c r="N73" s="277">
        <v>20000000</v>
      </c>
      <c r="O73" s="308" t="s">
        <v>24</v>
      </c>
      <c r="P73" s="248"/>
      <c r="Q73" s="250"/>
      <c r="R73" s="266" t="s">
        <v>313</v>
      </c>
      <c r="S73" s="277">
        <v>50000000</v>
      </c>
    </row>
    <row r="74" spans="1:19" ht="31.5" customHeight="1">
      <c r="A74" s="321"/>
      <c r="B74" s="322"/>
      <c r="C74" s="322"/>
      <c r="D74" s="322"/>
      <c r="E74" s="322"/>
      <c r="F74" s="322"/>
      <c r="G74" s="323"/>
      <c r="H74" s="782" t="s">
        <v>145</v>
      </c>
      <c r="I74" s="783"/>
      <c r="J74" s="248"/>
      <c r="K74" s="264"/>
      <c r="L74" s="265"/>
      <c r="M74" s="266"/>
      <c r="N74" s="267">
        <f>SUM(N76:N92)</f>
        <v>1091000000</v>
      </c>
      <c r="O74" s="311"/>
      <c r="P74" s="264"/>
      <c r="Q74" s="265"/>
      <c r="R74" s="266"/>
      <c r="S74" s="267">
        <f>SUM(S76:S92)</f>
        <v>1190245000</v>
      </c>
    </row>
    <row r="75" spans="1:19" ht="7.5" customHeight="1">
      <c r="A75" s="321"/>
      <c r="B75" s="322"/>
      <c r="C75" s="322"/>
      <c r="D75" s="322"/>
      <c r="E75" s="322"/>
      <c r="F75" s="322"/>
      <c r="G75" s="323"/>
      <c r="H75" s="268"/>
      <c r="I75" s="261"/>
      <c r="J75" s="270"/>
      <c r="K75" s="269"/>
      <c r="L75" s="271"/>
      <c r="M75" s="261"/>
      <c r="N75" s="272"/>
      <c r="O75" s="310"/>
      <c r="P75" s="269"/>
      <c r="Q75" s="271"/>
      <c r="R75" s="261"/>
      <c r="S75" s="272"/>
    </row>
    <row r="76" spans="1:19" ht="52.5" customHeight="1">
      <c r="A76" s="321"/>
      <c r="B76" s="322"/>
      <c r="C76" s="322"/>
      <c r="D76" s="322"/>
      <c r="E76" s="322"/>
      <c r="F76" s="322"/>
      <c r="G76" s="323"/>
      <c r="H76" s="268"/>
      <c r="I76" s="247" t="s">
        <v>8</v>
      </c>
      <c r="J76" s="346" t="s">
        <v>336</v>
      </c>
      <c r="K76" s="248" t="s">
        <v>14</v>
      </c>
      <c r="L76" s="250"/>
      <c r="M76" s="247" t="s">
        <v>335</v>
      </c>
      <c r="N76" s="251">
        <v>304000000</v>
      </c>
      <c r="O76" s="309" t="s">
        <v>24</v>
      </c>
      <c r="P76" s="248"/>
      <c r="Q76" s="250"/>
      <c r="R76" s="247" t="s">
        <v>230</v>
      </c>
      <c r="S76" s="251">
        <v>390245000</v>
      </c>
    </row>
    <row r="77" spans="1:19" ht="10.5" customHeight="1" thickBot="1">
      <c r="A77" s="435"/>
      <c r="B77" s="436"/>
      <c r="C77" s="436"/>
      <c r="D77" s="436"/>
      <c r="E77" s="436"/>
      <c r="F77" s="436"/>
      <c r="G77" s="437"/>
      <c r="H77" s="438"/>
      <c r="I77" s="439"/>
      <c r="J77" s="464"/>
      <c r="K77" s="441"/>
      <c r="L77" s="442"/>
      <c r="M77" s="439"/>
      <c r="N77" s="443"/>
      <c r="O77" s="449"/>
      <c r="P77" s="441"/>
      <c r="Q77" s="442"/>
      <c r="R77" s="439"/>
      <c r="S77" s="443"/>
    </row>
    <row r="78" spans="1:19" ht="45.75" customHeight="1">
      <c r="A78" s="444"/>
      <c r="B78" s="445"/>
      <c r="C78" s="445"/>
      <c r="D78" s="445"/>
      <c r="E78" s="445"/>
      <c r="F78" s="445"/>
      <c r="G78" s="446"/>
      <c r="H78" s="450"/>
      <c r="I78" s="451" t="s">
        <v>13</v>
      </c>
      <c r="J78" s="465" t="s">
        <v>337</v>
      </c>
      <c r="K78" s="447" t="s">
        <v>14</v>
      </c>
      <c r="L78" s="453"/>
      <c r="M78" s="451" t="s">
        <v>233</v>
      </c>
      <c r="N78" s="466">
        <v>80000000</v>
      </c>
      <c r="O78" s="467" t="s">
        <v>24</v>
      </c>
      <c r="P78" s="447"/>
      <c r="Q78" s="453"/>
      <c r="R78" s="451" t="s">
        <v>233</v>
      </c>
      <c r="S78" s="466">
        <v>100000000</v>
      </c>
    </row>
    <row r="79" spans="1:19" ht="15" customHeight="1">
      <c r="A79" s="321"/>
      <c r="B79" s="322"/>
      <c r="C79" s="322"/>
      <c r="D79" s="322"/>
      <c r="E79" s="322"/>
      <c r="F79" s="322"/>
      <c r="G79" s="323"/>
      <c r="H79" s="268"/>
      <c r="I79" s="261"/>
      <c r="J79" s="270"/>
      <c r="K79" s="269"/>
      <c r="L79" s="271"/>
      <c r="M79" s="261"/>
      <c r="N79" s="272"/>
      <c r="O79" s="310"/>
      <c r="P79" s="269"/>
      <c r="Q79" s="271"/>
      <c r="R79" s="261"/>
      <c r="S79" s="272"/>
    </row>
    <row r="80" spans="1:19" ht="59.25" customHeight="1">
      <c r="A80" s="321"/>
      <c r="B80" s="322"/>
      <c r="C80" s="322"/>
      <c r="D80" s="322"/>
      <c r="E80" s="322"/>
      <c r="F80" s="322"/>
      <c r="G80" s="323"/>
      <c r="H80" s="260"/>
      <c r="I80" s="247" t="s">
        <v>127</v>
      </c>
      <c r="J80" s="249" t="s">
        <v>339</v>
      </c>
      <c r="K80" s="248" t="s">
        <v>14</v>
      </c>
      <c r="L80" s="250"/>
      <c r="M80" s="247" t="s">
        <v>233</v>
      </c>
      <c r="N80" s="251">
        <v>80000000</v>
      </c>
      <c r="O80" s="309" t="s">
        <v>24</v>
      </c>
      <c r="P80" s="248"/>
      <c r="Q80" s="250"/>
      <c r="R80" s="247" t="s">
        <v>233</v>
      </c>
      <c r="S80" s="251">
        <v>90000000</v>
      </c>
    </row>
    <row r="81" spans="1:19" ht="6.75" customHeight="1">
      <c r="A81" s="321"/>
      <c r="B81" s="322"/>
      <c r="C81" s="322"/>
      <c r="D81" s="322"/>
      <c r="E81" s="322"/>
      <c r="F81" s="322"/>
      <c r="G81" s="323"/>
      <c r="H81" s="260"/>
      <c r="I81" s="261"/>
      <c r="J81" s="270"/>
      <c r="K81" s="269"/>
      <c r="L81" s="271"/>
      <c r="M81" s="261"/>
      <c r="N81" s="272"/>
      <c r="O81" s="310"/>
      <c r="P81" s="269"/>
      <c r="Q81" s="271"/>
      <c r="R81" s="261"/>
      <c r="S81" s="272"/>
    </row>
    <row r="82" spans="1:19" ht="43.5" customHeight="1">
      <c r="A82" s="321"/>
      <c r="B82" s="322"/>
      <c r="C82" s="322"/>
      <c r="D82" s="322"/>
      <c r="E82" s="322"/>
      <c r="F82" s="322"/>
      <c r="G82" s="323"/>
      <c r="H82" s="268"/>
      <c r="I82" s="247" t="s">
        <v>147</v>
      </c>
      <c r="J82" s="175" t="s">
        <v>338</v>
      </c>
      <c r="K82" s="248" t="s">
        <v>14</v>
      </c>
      <c r="L82" s="250"/>
      <c r="M82" s="247" t="s">
        <v>233</v>
      </c>
      <c r="N82" s="251">
        <v>80000000</v>
      </c>
      <c r="O82" s="309" t="s">
        <v>24</v>
      </c>
      <c r="P82" s="248"/>
      <c r="Q82" s="250"/>
      <c r="R82" s="247" t="s">
        <v>233</v>
      </c>
      <c r="S82" s="251">
        <v>90000000</v>
      </c>
    </row>
    <row r="83" spans="1:19" ht="5.25" customHeight="1">
      <c r="A83" s="321"/>
      <c r="B83" s="322"/>
      <c r="C83" s="322"/>
      <c r="D83" s="322"/>
      <c r="E83" s="322"/>
      <c r="F83" s="322"/>
      <c r="G83" s="323"/>
      <c r="H83" s="268"/>
      <c r="I83" s="261"/>
      <c r="J83" s="270"/>
      <c r="K83" s="269"/>
      <c r="L83" s="271"/>
      <c r="M83" s="407"/>
      <c r="N83" s="272"/>
      <c r="O83" s="310"/>
      <c r="P83" s="269"/>
      <c r="Q83" s="271"/>
      <c r="R83" s="407"/>
      <c r="S83" s="272"/>
    </row>
    <row r="84" spans="1:19" ht="70.5" customHeight="1">
      <c r="A84" s="321"/>
      <c r="B84" s="322"/>
      <c r="C84" s="322"/>
      <c r="D84" s="322"/>
      <c r="E84" s="322"/>
      <c r="F84" s="322"/>
      <c r="G84" s="323"/>
      <c r="H84" s="268"/>
      <c r="I84" s="247" t="s">
        <v>343</v>
      </c>
      <c r="J84" s="175" t="s">
        <v>344</v>
      </c>
      <c r="K84" s="248" t="s">
        <v>14</v>
      </c>
      <c r="L84" s="250"/>
      <c r="M84" s="408" t="s">
        <v>233</v>
      </c>
      <c r="N84" s="251">
        <v>80000000</v>
      </c>
      <c r="O84" s="309" t="s">
        <v>24</v>
      </c>
      <c r="P84" s="248"/>
      <c r="Q84" s="250"/>
      <c r="R84" s="408" t="s">
        <v>233</v>
      </c>
      <c r="S84" s="251">
        <v>100000000</v>
      </c>
    </row>
    <row r="85" spans="1:19" ht="8.25" customHeight="1">
      <c r="A85" s="321"/>
      <c r="B85" s="322"/>
      <c r="C85" s="322"/>
      <c r="D85" s="322"/>
      <c r="E85" s="322"/>
      <c r="F85" s="322"/>
      <c r="G85" s="323"/>
      <c r="H85" s="268"/>
      <c r="I85" s="261"/>
      <c r="J85" s="270"/>
      <c r="K85" s="248"/>
      <c r="L85" s="271"/>
      <c r="M85" s="261"/>
      <c r="N85" s="272"/>
      <c r="O85" s="310"/>
      <c r="P85" s="248"/>
      <c r="Q85" s="271"/>
      <c r="R85" s="261"/>
      <c r="S85" s="272"/>
    </row>
    <row r="86" spans="1:19" ht="43.5" customHeight="1">
      <c r="A86" s="321"/>
      <c r="B86" s="322"/>
      <c r="C86" s="322"/>
      <c r="D86" s="322"/>
      <c r="E86" s="322"/>
      <c r="F86" s="322"/>
      <c r="G86" s="323"/>
      <c r="H86" s="268"/>
      <c r="I86" s="247" t="s">
        <v>148</v>
      </c>
      <c r="J86" s="175" t="s">
        <v>341</v>
      </c>
      <c r="K86" s="248" t="s">
        <v>14</v>
      </c>
      <c r="L86" s="250"/>
      <c r="M86" s="247" t="s">
        <v>342</v>
      </c>
      <c r="N86" s="251">
        <v>127000000</v>
      </c>
      <c r="O86" s="309" t="s">
        <v>24</v>
      </c>
      <c r="P86" s="248"/>
      <c r="Q86" s="250"/>
      <c r="R86" s="247" t="s">
        <v>242</v>
      </c>
      <c r="S86" s="251">
        <v>130000000</v>
      </c>
    </row>
    <row r="87" spans="1:19" ht="9" customHeight="1">
      <c r="A87" s="321"/>
      <c r="B87" s="322"/>
      <c r="C87" s="322"/>
      <c r="D87" s="322"/>
      <c r="E87" s="322"/>
      <c r="F87" s="322"/>
      <c r="G87" s="323"/>
      <c r="H87" s="268"/>
      <c r="I87" s="261"/>
      <c r="J87" s="270"/>
      <c r="K87" s="269"/>
      <c r="L87" s="271"/>
      <c r="M87" s="261"/>
      <c r="N87" s="272"/>
      <c r="O87" s="310"/>
      <c r="P87" s="269"/>
      <c r="Q87" s="271"/>
      <c r="R87" s="261"/>
      <c r="S87" s="272"/>
    </row>
    <row r="88" spans="1:19" ht="42.75" customHeight="1">
      <c r="A88" s="468"/>
      <c r="B88" s="469"/>
      <c r="C88" s="469"/>
      <c r="D88" s="469"/>
      <c r="E88" s="469"/>
      <c r="F88" s="469"/>
      <c r="G88" s="470"/>
      <c r="H88" s="471"/>
      <c r="I88" s="472" t="s">
        <v>149</v>
      </c>
      <c r="J88" s="473" t="s">
        <v>340</v>
      </c>
      <c r="K88" s="474" t="s">
        <v>14</v>
      </c>
      <c r="L88" s="475"/>
      <c r="M88" s="472" t="s">
        <v>155</v>
      </c>
      <c r="N88" s="476">
        <v>80000000</v>
      </c>
      <c r="O88" s="477" t="s">
        <v>24</v>
      </c>
      <c r="P88" s="474"/>
      <c r="Q88" s="475"/>
      <c r="R88" s="472" t="s">
        <v>155</v>
      </c>
      <c r="S88" s="476">
        <v>90000000</v>
      </c>
    </row>
    <row r="89" spans="1:19" ht="15" customHeight="1">
      <c r="A89" s="409"/>
      <c r="B89" s="322"/>
      <c r="C89" s="322"/>
      <c r="D89" s="322"/>
      <c r="E89" s="322"/>
      <c r="F89" s="322"/>
      <c r="G89" s="323"/>
      <c r="H89" s="268"/>
      <c r="I89" s="261"/>
      <c r="J89" s="278"/>
      <c r="K89" s="270"/>
      <c r="L89" s="279"/>
      <c r="M89" s="261"/>
      <c r="N89" s="280"/>
      <c r="O89" s="307"/>
      <c r="P89" s="270"/>
      <c r="Q89" s="279"/>
      <c r="R89" s="261"/>
      <c r="S89" s="280"/>
    </row>
    <row r="90" spans="1:19" ht="69" customHeight="1">
      <c r="A90" s="321"/>
      <c r="B90" s="322"/>
      <c r="C90" s="322"/>
      <c r="D90" s="322"/>
      <c r="E90" s="322"/>
      <c r="F90" s="322"/>
      <c r="G90" s="323"/>
      <c r="H90" s="260"/>
      <c r="I90" s="247" t="s">
        <v>150</v>
      </c>
      <c r="J90" s="249" t="s">
        <v>244</v>
      </c>
      <c r="K90" s="248" t="s">
        <v>14</v>
      </c>
      <c r="L90" s="250"/>
      <c r="M90" s="247" t="s">
        <v>63</v>
      </c>
      <c r="N90" s="251">
        <v>110000000</v>
      </c>
      <c r="O90" s="309" t="s">
        <v>24</v>
      </c>
      <c r="P90" s="248"/>
      <c r="Q90" s="250"/>
      <c r="R90" s="247" t="s">
        <v>63</v>
      </c>
      <c r="S90" s="251">
        <v>100000000</v>
      </c>
    </row>
    <row r="91" spans="1:19" ht="7.5" customHeight="1">
      <c r="A91" s="321"/>
      <c r="B91" s="322"/>
      <c r="C91" s="322"/>
      <c r="D91" s="322"/>
      <c r="E91" s="322"/>
      <c r="F91" s="322"/>
      <c r="G91" s="323"/>
      <c r="H91" s="260"/>
      <c r="I91" s="261"/>
      <c r="J91" s="270"/>
      <c r="K91" s="269"/>
      <c r="L91" s="271"/>
      <c r="M91" s="261"/>
      <c r="N91" s="272"/>
      <c r="O91" s="310"/>
      <c r="P91" s="269"/>
      <c r="Q91" s="271"/>
      <c r="R91" s="261"/>
      <c r="S91" s="272"/>
    </row>
    <row r="92" spans="1:19" ht="56.25" customHeight="1">
      <c r="A92" s="321"/>
      <c r="B92" s="322"/>
      <c r="C92" s="322"/>
      <c r="D92" s="322"/>
      <c r="E92" s="322"/>
      <c r="F92" s="322"/>
      <c r="G92" s="323"/>
      <c r="H92" s="260"/>
      <c r="I92" s="247" t="s">
        <v>151</v>
      </c>
      <c r="J92" s="247" t="s">
        <v>243</v>
      </c>
      <c r="K92" s="248" t="s">
        <v>14</v>
      </c>
      <c r="L92" s="250"/>
      <c r="M92" s="247" t="s">
        <v>46</v>
      </c>
      <c r="N92" s="251">
        <v>150000000</v>
      </c>
      <c r="O92" s="309" t="s">
        <v>24</v>
      </c>
      <c r="P92" s="248"/>
      <c r="Q92" s="250"/>
      <c r="R92" s="247" t="s">
        <v>46</v>
      </c>
      <c r="S92" s="251">
        <v>100000000</v>
      </c>
    </row>
    <row r="93" spans="1:19" ht="8.25" customHeight="1">
      <c r="A93" s="321"/>
      <c r="B93" s="322"/>
      <c r="C93" s="322"/>
      <c r="D93" s="322"/>
      <c r="E93" s="322"/>
      <c r="F93" s="322"/>
      <c r="G93" s="323"/>
      <c r="H93" s="268"/>
      <c r="I93" s="261"/>
      <c r="J93" s="270"/>
      <c r="K93" s="269"/>
      <c r="L93" s="271"/>
      <c r="M93" s="261"/>
      <c r="N93" s="272"/>
      <c r="O93" s="310"/>
      <c r="P93" s="269"/>
      <c r="Q93" s="271"/>
      <c r="R93" s="261"/>
      <c r="S93" s="272"/>
    </row>
    <row r="94" spans="1:19" ht="43.5" customHeight="1">
      <c r="A94" s="321"/>
      <c r="B94" s="322"/>
      <c r="C94" s="322"/>
      <c r="D94" s="322"/>
      <c r="E94" s="322"/>
      <c r="F94" s="322"/>
      <c r="G94" s="323"/>
      <c r="H94" s="782" t="s">
        <v>112</v>
      </c>
      <c r="I94" s="783"/>
      <c r="J94" s="248"/>
      <c r="K94" s="264"/>
      <c r="L94" s="265"/>
      <c r="M94" s="266"/>
      <c r="N94" s="267">
        <f>SUM(N96:N114)</f>
        <v>943000000</v>
      </c>
      <c r="O94" s="311"/>
      <c r="P94" s="264"/>
      <c r="Q94" s="265"/>
      <c r="R94" s="266"/>
      <c r="S94" s="267">
        <f>SUM(S96:S114)</f>
        <v>1000000000</v>
      </c>
    </row>
    <row r="95" spans="1:19" ht="15" customHeight="1">
      <c r="A95" s="321"/>
      <c r="B95" s="322"/>
      <c r="C95" s="322"/>
      <c r="D95" s="322"/>
      <c r="E95" s="322"/>
      <c r="F95" s="322"/>
      <c r="G95" s="323"/>
      <c r="H95" s="268"/>
      <c r="I95" s="261"/>
      <c r="J95" s="270"/>
      <c r="K95" s="269"/>
      <c r="L95" s="271"/>
      <c r="M95" s="261"/>
      <c r="N95" s="272"/>
      <c r="O95" s="310"/>
      <c r="P95" s="269"/>
      <c r="Q95" s="271"/>
      <c r="R95" s="261"/>
      <c r="S95" s="272"/>
    </row>
    <row r="96" spans="1:19" ht="85.5" customHeight="1">
      <c r="A96" s="321"/>
      <c r="B96" s="322"/>
      <c r="C96" s="322"/>
      <c r="D96" s="322"/>
      <c r="E96" s="322"/>
      <c r="F96" s="322"/>
      <c r="G96" s="323"/>
      <c r="H96" s="268"/>
      <c r="I96" s="247" t="s">
        <v>104</v>
      </c>
      <c r="J96" s="175" t="s">
        <v>245</v>
      </c>
      <c r="K96" s="248" t="s">
        <v>14</v>
      </c>
      <c r="L96" s="250"/>
      <c r="M96" s="348" t="s">
        <v>326</v>
      </c>
      <c r="N96" s="251">
        <v>95000000</v>
      </c>
      <c r="O96" s="309" t="s">
        <v>24</v>
      </c>
      <c r="P96" s="248"/>
      <c r="Q96" s="250"/>
      <c r="R96" s="348" t="s">
        <v>246</v>
      </c>
      <c r="S96" s="251">
        <v>100000000</v>
      </c>
    </row>
    <row r="97" spans="1:19" ht="15" customHeight="1" thickBot="1">
      <c r="A97" s="435"/>
      <c r="B97" s="436"/>
      <c r="C97" s="436"/>
      <c r="D97" s="436"/>
      <c r="E97" s="436"/>
      <c r="F97" s="436"/>
      <c r="G97" s="437"/>
      <c r="H97" s="438"/>
      <c r="I97" s="478"/>
      <c r="J97" s="464"/>
      <c r="K97" s="441"/>
      <c r="L97" s="442"/>
      <c r="M97" s="479"/>
      <c r="N97" s="480"/>
      <c r="O97" s="481"/>
      <c r="P97" s="441"/>
      <c r="Q97" s="442"/>
      <c r="R97" s="479"/>
      <c r="S97" s="480"/>
    </row>
    <row r="98" spans="1:19" ht="39" customHeight="1">
      <c r="A98" s="444"/>
      <c r="B98" s="445"/>
      <c r="C98" s="445"/>
      <c r="D98" s="445"/>
      <c r="E98" s="445"/>
      <c r="F98" s="445"/>
      <c r="G98" s="446"/>
      <c r="H98" s="450"/>
      <c r="I98" s="451" t="s">
        <v>105</v>
      </c>
      <c r="J98" s="452" t="s">
        <v>105</v>
      </c>
      <c r="K98" s="447" t="s">
        <v>14</v>
      </c>
      <c r="L98" s="453"/>
      <c r="M98" s="451" t="s">
        <v>320</v>
      </c>
      <c r="N98" s="466">
        <v>93000000</v>
      </c>
      <c r="O98" s="467" t="s">
        <v>24</v>
      </c>
      <c r="P98" s="447"/>
      <c r="Q98" s="453"/>
      <c r="R98" s="451" t="s">
        <v>320</v>
      </c>
      <c r="S98" s="466">
        <v>100000000</v>
      </c>
    </row>
    <row r="99" spans="1:19" ht="8.25" customHeight="1">
      <c r="A99" s="321"/>
      <c r="B99" s="322"/>
      <c r="C99" s="322"/>
      <c r="D99" s="322"/>
      <c r="E99" s="322"/>
      <c r="F99" s="322"/>
      <c r="G99" s="323"/>
      <c r="H99" s="268"/>
      <c r="I99" s="261"/>
      <c r="J99" s="270"/>
      <c r="K99" s="269"/>
      <c r="L99" s="271"/>
      <c r="M99" s="261"/>
      <c r="N99" s="272"/>
      <c r="O99" s="310"/>
      <c r="P99" s="269"/>
      <c r="Q99" s="271"/>
      <c r="R99" s="261"/>
      <c r="S99" s="272"/>
    </row>
    <row r="100" spans="1:19" ht="36" customHeight="1">
      <c r="A100" s="321"/>
      <c r="B100" s="322"/>
      <c r="C100" s="322"/>
      <c r="D100" s="322"/>
      <c r="E100" s="322"/>
      <c r="F100" s="322"/>
      <c r="G100" s="323"/>
      <c r="H100" s="268"/>
      <c r="I100" s="247" t="s">
        <v>106</v>
      </c>
      <c r="J100" s="249" t="s">
        <v>106</v>
      </c>
      <c r="K100" s="248" t="s">
        <v>14</v>
      </c>
      <c r="L100" s="250"/>
      <c r="M100" s="247" t="s">
        <v>320</v>
      </c>
      <c r="N100" s="251">
        <v>100000000</v>
      </c>
      <c r="O100" s="309" t="s">
        <v>24</v>
      </c>
      <c r="P100" s="248"/>
      <c r="Q100" s="250"/>
      <c r="R100" s="247" t="s">
        <v>320</v>
      </c>
      <c r="S100" s="251">
        <v>95000000</v>
      </c>
    </row>
    <row r="101" spans="1:19" ht="5.25" customHeight="1">
      <c r="A101" s="321"/>
      <c r="B101" s="322"/>
      <c r="C101" s="322"/>
      <c r="D101" s="322"/>
      <c r="E101" s="322"/>
      <c r="F101" s="322"/>
      <c r="G101" s="323"/>
      <c r="H101" s="268"/>
      <c r="I101" s="261"/>
      <c r="J101" s="270"/>
      <c r="K101" s="269"/>
      <c r="L101" s="271"/>
      <c r="M101" s="261"/>
      <c r="N101" s="272"/>
      <c r="O101" s="310"/>
      <c r="P101" s="269"/>
      <c r="Q101" s="271"/>
      <c r="R101" s="261"/>
      <c r="S101" s="272"/>
    </row>
    <row r="102" spans="1:19" ht="67.5" customHeight="1">
      <c r="A102" s="318"/>
      <c r="B102" s="319"/>
      <c r="C102" s="319"/>
      <c r="D102" s="319"/>
      <c r="E102" s="319"/>
      <c r="F102" s="319"/>
      <c r="G102" s="320"/>
      <c r="H102" s="260"/>
      <c r="I102" s="247" t="s">
        <v>153</v>
      </c>
      <c r="J102" s="175" t="s">
        <v>249</v>
      </c>
      <c r="K102" s="248" t="s">
        <v>14</v>
      </c>
      <c r="L102" s="250"/>
      <c r="M102" s="175" t="s">
        <v>326</v>
      </c>
      <c r="N102" s="251">
        <v>95000000</v>
      </c>
      <c r="O102" s="309" t="s">
        <v>24</v>
      </c>
      <c r="P102" s="248"/>
      <c r="Q102" s="250"/>
      <c r="R102" s="175" t="s">
        <v>246</v>
      </c>
      <c r="S102" s="251">
        <v>100000000</v>
      </c>
    </row>
    <row r="103" spans="1:19" ht="6.75" customHeight="1">
      <c r="A103" s="318"/>
      <c r="B103" s="319"/>
      <c r="C103" s="319"/>
      <c r="D103" s="319"/>
      <c r="E103" s="319"/>
      <c r="F103" s="319"/>
      <c r="G103" s="320"/>
      <c r="H103" s="260"/>
      <c r="I103" s="273"/>
      <c r="J103" s="270"/>
      <c r="K103" s="269"/>
      <c r="L103" s="271"/>
      <c r="M103" s="274"/>
      <c r="N103" s="275"/>
      <c r="O103" s="312"/>
      <c r="P103" s="269"/>
      <c r="Q103" s="271"/>
      <c r="R103" s="274"/>
      <c r="S103" s="275"/>
    </row>
    <row r="104" spans="1:19" ht="30.75" customHeight="1">
      <c r="A104" s="318"/>
      <c r="B104" s="319"/>
      <c r="C104" s="319"/>
      <c r="D104" s="319"/>
      <c r="E104" s="319"/>
      <c r="F104" s="319"/>
      <c r="G104" s="320"/>
      <c r="H104" s="260"/>
      <c r="I104" s="247" t="s">
        <v>33</v>
      </c>
      <c r="J104" s="249" t="s">
        <v>33</v>
      </c>
      <c r="K104" s="248" t="s">
        <v>14</v>
      </c>
      <c r="L104" s="250"/>
      <c r="M104" s="247" t="s">
        <v>320</v>
      </c>
      <c r="N104" s="251">
        <v>90000000</v>
      </c>
      <c r="O104" s="309" t="s">
        <v>24</v>
      </c>
      <c r="P104" s="248"/>
      <c r="Q104" s="250"/>
      <c r="R104" s="247" t="s">
        <v>320</v>
      </c>
      <c r="S104" s="251">
        <v>95000000</v>
      </c>
    </row>
    <row r="105" spans="1:19" ht="7.5" customHeight="1">
      <c r="A105" s="318"/>
      <c r="B105" s="319"/>
      <c r="C105" s="319"/>
      <c r="D105" s="319"/>
      <c r="E105" s="319"/>
      <c r="F105" s="319"/>
      <c r="G105" s="320"/>
      <c r="H105" s="260"/>
      <c r="I105" s="273"/>
      <c r="J105" s="270"/>
      <c r="K105" s="269"/>
      <c r="L105" s="271"/>
      <c r="M105" s="274"/>
      <c r="N105" s="275"/>
      <c r="O105" s="312"/>
      <c r="P105" s="269"/>
      <c r="Q105" s="271"/>
      <c r="R105" s="274"/>
      <c r="S105" s="275"/>
    </row>
    <row r="106" spans="1:19" ht="39.75" customHeight="1">
      <c r="A106" s="318"/>
      <c r="B106" s="319"/>
      <c r="C106" s="319"/>
      <c r="D106" s="319"/>
      <c r="E106" s="319"/>
      <c r="F106" s="319"/>
      <c r="G106" s="320"/>
      <c r="H106" s="260"/>
      <c r="I106" s="247" t="s">
        <v>108</v>
      </c>
      <c r="J106" s="249" t="s">
        <v>319</v>
      </c>
      <c r="K106" s="248" t="s">
        <v>14</v>
      </c>
      <c r="L106" s="250"/>
      <c r="M106" s="247" t="s">
        <v>320</v>
      </c>
      <c r="N106" s="251">
        <v>100000000</v>
      </c>
      <c r="O106" s="309" t="s">
        <v>24</v>
      </c>
      <c r="P106" s="248"/>
      <c r="Q106" s="250"/>
      <c r="R106" s="247" t="s">
        <v>320</v>
      </c>
      <c r="S106" s="251">
        <v>100000000</v>
      </c>
    </row>
    <row r="107" spans="1:19" ht="7.5" customHeight="1">
      <c r="A107" s="318"/>
      <c r="B107" s="319"/>
      <c r="C107" s="319"/>
      <c r="D107" s="319"/>
      <c r="E107" s="319"/>
      <c r="F107" s="319"/>
      <c r="G107" s="320"/>
      <c r="H107" s="260"/>
      <c r="I107" s="273"/>
      <c r="J107" s="270"/>
      <c r="K107" s="269"/>
      <c r="L107" s="271"/>
      <c r="M107" s="274"/>
      <c r="N107" s="275"/>
      <c r="O107" s="312"/>
      <c r="P107" s="269"/>
      <c r="Q107" s="271"/>
      <c r="R107" s="274"/>
      <c r="S107" s="275"/>
    </row>
    <row r="108" spans="1:19" ht="32.25" customHeight="1">
      <c r="A108" s="318"/>
      <c r="B108" s="319"/>
      <c r="C108" s="319"/>
      <c r="D108" s="319"/>
      <c r="E108" s="319"/>
      <c r="F108" s="319"/>
      <c r="G108" s="320"/>
      <c r="H108" s="260"/>
      <c r="I108" s="247" t="s">
        <v>109</v>
      </c>
      <c r="J108" s="249" t="s">
        <v>109</v>
      </c>
      <c r="K108" s="248" t="s">
        <v>14</v>
      </c>
      <c r="L108" s="250"/>
      <c r="M108" s="247" t="s">
        <v>320</v>
      </c>
      <c r="N108" s="251">
        <v>100000000</v>
      </c>
      <c r="O108" s="309" t="s">
        <v>24</v>
      </c>
      <c r="P108" s="248"/>
      <c r="Q108" s="250"/>
      <c r="R108" s="247" t="s">
        <v>320</v>
      </c>
      <c r="S108" s="251">
        <v>110000000</v>
      </c>
    </row>
    <row r="109" spans="1:19" ht="6" customHeight="1">
      <c r="A109" s="318"/>
      <c r="B109" s="319"/>
      <c r="C109" s="319"/>
      <c r="D109" s="319"/>
      <c r="E109" s="319"/>
      <c r="F109" s="319"/>
      <c r="G109" s="320"/>
      <c r="H109" s="260"/>
      <c r="I109" s="261"/>
      <c r="J109" s="270"/>
      <c r="K109" s="269"/>
      <c r="L109" s="271"/>
      <c r="M109" s="261"/>
      <c r="N109" s="272"/>
      <c r="O109" s="310"/>
      <c r="P109" s="269"/>
      <c r="Q109" s="271"/>
      <c r="R109" s="261"/>
      <c r="S109" s="272"/>
    </row>
    <row r="110" spans="1:19" ht="99" customHeight="1">
      <c r="A110" s="418"/>
      <c r="B110" s="419"/>
      <c r="C110" s="419"/>
      <c r="D110" s="419"/>
      <c r="E110" s="419"/>
      <c r="F110" s="419"/>
      <c r="G110" s="355"/>
      <c r="H110" s="356"/>
      <c r="I110" s="357" t="s">
        <v>154</v>
      </c>
      <c r="J110" s="390" t="s">
        <v>321</v>
      </c>
      <c r="K110" s="359" t="s">
        <v>14</v>
      </c>
      <c r="L110" s="360"/>
      <c r="M110" s="357" t="s">
        <v>260</v>
      </c>
      <c r="N110" s="361">
        <v>90000000</v>
      </c>
      <c r="O110" s="362" t="s">
        <v>24</v>
      </c>
      <c r="P110" s="359"/>
      <c r="Q110" s="360"/>
      <c r="R110" s="357" t="s">
        <v>260</v>
      </c>
      <c r="S110" s="361">
        <v>100000000</v>
      </c>
    </row>
    <row r="111" spans="1:19" ht="7.5" customHeight="1">
      <c r="A111" s="418"/>
      <c r="B111" s="419"/>
      <c r="C111" s="419"/>
      <c r="D111" s="419"/>
      <c r="E111" s="419"/>
      <c r="F111" s="419"/>
      <c r="G111" s="355"/>
      <c r="H111" s="356"/>
      <c r="I111" s="402"/>
      <c r="J111" s="345"/>
      <c r="K111" s="403"/>
      <c r="L111" s="404"/>
      <c r="M111" s="420"/>
      <c r="N111" s="405"/>
      <c r="O111" s="421"/>
      <c r="P111" s="403"/>
      <c r="Q111" s="404"/>
      <c r="R111" s="420"/>
      <c r="S111" s="405"/>
    </row>
    <row r="112" spans="1:19" ht="84" customHeight="1">
      <c r="A112" s="318"/>
      <c r="B112" s="319"/>
      <c r="C112" s="319"/>
      <c r="D112" s="319"/>
      <c r="E112" s="319"/>
      <c r="F112" s="319"/>
      <c r="G112" s="320"/>
      <c r="H112" s="260"/>
      <c r="I112" s="247" t="s">
        <v>156</v>
      </c>
      <c r="J112" s="249" t="s">
        <v>318</v>
      </c>
      <c r="K112" s="248" t="s">
        <v>14</v>
      </c>
      <c r="L112" s="250"/>
      <c r="M112" s="247" t="s">
        <v>146</v>
      </c>
      <c r="N112" s="251">
        <v>80000000</v>
      </c>
      <c r="O112" s="309" t="s">
        <v>24</v>
      </c>
      <c r="P112" s="248"/>
      <c r="Q112" s="250"/>
      <c r="R112" s="247" t="s">
        <v>146</v>
      </c>
      <c r="S112" s="251">
        <v>90000000</v>
      </c>
    </row>
    <row r="113" spans="1:19" ht="7.5" customHeight="1">
      <c r="A113" s="318"/>
      <c r="B113" s="319"/>
      <c r="C113" s="319"/>
      <c r="D113" s="319"/>
      <c r="E113" s="319"/>
      <c r="F113" s="319"/>
      <c r="G113" s="320"/>
      <c r="H113" s="260"/>
      <c r="I113" s="261"/>
      <c r="J113" s="244"/>
      <c r="K113" s="244"/>
      <c r="L113" s="262"/>
      <c r="M113" s="243"/>
      <c r="N113" s="245"/>
      <c r="O113" s="313"/>
      <c r="P113" s="244"/>
      <c r="Q113" s="262"/>
      <c r="R113" s="243"/>
      <c r="S113" s="245"/>
    </row>
    <row r="114" spans="1:19" ht="51" customHeight="1">
      <c r="A114" s="318"/>
      <c r="B114" s="319"/>
      <c r="C114" s="319"/>
      <c r="D114" s="319"/>
      <c r="E114" s="319"/>
      <c r="F114" s="319"/>
      <c r="G114" s="355"/>
      <c r="H114" s="356"/>
      <c r="I114" s="357" t="s">
        <v>157</v>
      </c>
      <c r="J114" s="358" t="s">
        <v>261</v>
      </c>
      <c r="K114" s="359" t="s">
        <v>14</v>
      </c>
      <c r="L114" s="360"/>
      <c r="M114" s="357" t="s">
        <v>327</v>
      </c>
      <c r="N114" s="361">
        <v>100000000</v>
      </c>
      <c r="O114" s="362" t="s">
        <v>24</v>
      </c>
      <c r="P114" s="359"/>
      <c r="Q114" s="360"/>
      <c r="R114" s="357" t="s">
        <v>262</v>
      </c>
      <c r="S114" s="361">
        <v>110000000</v>
      </c>
    </row>
    <row r="115" spans="1:19" ht="7.5" customHeight="1">
      <c r="A115" s="318"/>
      <c r="B115" s="319"/>
      <c r="C115" s="319"/>
      <c r="D115" s="319"/>
      <c r="E115" s="319"/>
      <c r="F115" s="319"/>
      <c r="G115" s="320"/>
      <c r="H115" s="260"/>
      <c r="I115" s="261"/>
      <c r="J115" s="244"/>
      <c r="K115" s="244"/>
      <c r="L115" s="262"/>
      <c r="M115" s="243"/>
      <c r="N115" s="245"/>
      <c r="O115" s="313"/>
      <c r="P115" s="244"/>
      <c r="Q115" s="262"/>
      <c r="R115" s="243"/>
      <c r="S115" s="245"/>
    </row>
    <row r="116" spans="1:19" ht="27.75" customHeight="1">
      <c r="A116" s="318"/>
      <c r="B116" s="319"/>
      <c r="C116" s="319"/>
      <c r="D116" s="319"/>
      <c r="E116" s="319"/>
      <c r="F116" s="319"/>
      <c r="G116" s="320"/>
      <c r="H116" s="782" t="s">
        <v>158</v>
      </c>
      <c r="I116" s="783"/>
      <c r="J116" s="248"/>
      <c r="K116" s="264"/>
      <c r="L116" s="265"/>
      <c r="M116" s="266"/>
      <c r="N116" s="267">
        <f>SUM(N118:N124)</f>
        <v>122000000</v>
      </c>
      <c r="O116" s="311"/>
      <c r="P116" s="264"/>
      <c r="Q116" s="265"/>
      <c r="R116" s="266"/>
      <c r="S116" s="267">
        <f>SUM(S118:S124)</f>
        <v>400000000</v>
      </c>
    </row>
    <row r="117" spans="1:19" ht="7.5" customHeight="1">
      <c r="A117" s="410"/>
      <c r="B117" s="411"/>
      <c r="C117" s="411"/>
      <c r="D117" s="411"/>
      <c r="E117" s="411"/>
      <c r="F117" s="411"/>
      <c r="G117" s="412"/>
      <c r="H117" s="459"/>
      <c r="I117" s="407"/>
      <c r="J117" s="413"/>
      <c r="K117" s="414"/>
      <c r="L117" s="415"/>
      <c r="M117" s="407"/>
      <c r="N117" s="416"/>
      <c r="O117" s="417"/>
      <c r="P117" s="414"/>
      <c r="Q117" s="415"/>
      <c r="R117" s="407"/>
      <c r="S117" s="416"/>
    </row>
    <row r="118" spans="1:19" ht="69" customHeight="1">
      <c r="A118" s="318"/>
      <c r="B118" s="319"/>
      <c r="C118" s="319"/>
      <c r="D118" s="319"/>
      <c r="E118" s="319"/>
      <c r="F118" s="319"/>
      <c r="G118" s="320"/>
      <c r="H118" s="268"/>
      <c r="I118" s="247" t="s">
        <v>159</v>
      </c>
      <c r="J118" s="249" t="s">
        <v>314</v>
      </c>
      <c r="K118" s="248" t="s">
        <v>14</v>
      </c>
      <c r="L118" s="250"/>
      <c r="M118" s="247" t="s">
        <v>328</v>
      </c>
      <c r="N118" s="251">
        <v>50000000</v>
      </c>
      <c r="O118" s="309" t="s">
        <v>24</v>
      </c>
      <c r="P118" s="248"/>
      <c r="Q118" s="250"/>
      <c r="R118" s="247" t="s">
        <v>315</v>
      </c>
      <c r="S118" s="251">
        <v>100000000</v>
      </c>
    </row>
    <row r="119" spans="1:19" ht="15" customHeight="1" thickBot="1">
      <c r="A119" s="482"/>
      <c r="B119" s="483"/>
      <c r="C119" s="483"/>
      <c r="D119" s="483"/>
      <c r="E119" s="483"/>
      <c r="F119" s="483"/>
      <c r="G119" s="484"/>
      <c r="H119" s="485"/>
      <c r="I119" s="439"/>
      <c r="J119" s="464"/>
      <c r="K119" s="441"/>
      <c r="L119" s="442"/>
      <c r="M119" s="439"/>
      <c r="N119" s="443"/>
      <c r="O119" s="449"/>
      <c r="P119" s="441"/>
      <c r="Q119" s="442"/>
      <c r="R119" s="439"/>
      <c r="S119" s="443"/>
    </row>
    <row r="120" spans="1:19" ht="62.25" customHeight="1">
      <c r="A120" s="507"/>
      <c r="B120" s="508"/>
      <c r="C120" s="508"/>
      <c r="D120" s="508"/>
      <c r="E120" s="508"/>
      <c r="F120" s="508"/>
      <c r="G120" s="509"/>
      <c r="H120" s="510"/>
      <c r="I120" s="451" t="s">
        <v>160</v>
      </c>
      <c r="J120" s="452" t="s">
        <v>317</v>
      </c>
      <c r="K120" s="447" t="s">
        <v>14</v>
      </c>
      <c r="L120" s="453"/>
      <c r="M120" s="451" t="s">
        <v>316</v>
      </c>
      <c r="N120" s="466">
        <v>52000000</v>
      </c>
      <c r="O120" s="467" t="s">
        <v>24</v>
      </c>
      <c r="P120" s="447"/>
      <c r="Q120" s="453"/>
      <c r="R120" s="451" t="s">
        <v>316</v>
      </c>
      <c r="S120" s="466">
        <v>100000000</v>
      </c>
    </row>
    <row r="121" spans="1:19" ht="12" customHeight="1">
      <c r="A121" s="318"/>
      <c r="B121" s="319"/>
      <c r="C121" s="319"/>
      <c r="D121" s="319"/>
      <c r="E121" s="319"/>
      <c r="F121" s="319"/>
      <c r="G121" s="320"/>
      <c r="H121" s="260"/>
      <c r="I121" s="273"/>
      <c r="J121" s="270"/>
      <c r="K121" s="269"/>
      <c r="L121" s="271"/>
      <c r="M121" s="274"/>
      <c r="N121" s="275"/>
      <c r="O121" s="312"/>
      <c r="P121" s="269"/>
      <c r="Q121" s="271"/>
      <c r="R121" s="274"/>
      <c r="S121" s="275"/>
    </row>
    <row r="122" spans="1:19" ht="37.5" customHeight="1">
      <c r="A122" s="318"/>
      <c r="B122" s="319"/>
      <c r="C122" s="319"/>
      <c r="D122" s="319"/>
      <c r="E122" s="319"/>
      <c r="F122" s="319"/>
      <c r="G122" s="320"/>
      <c r="H122" s="260"/>
      <c r="I122" s="247" t="s">
        <v>161</v>
      </c>
      <c r="J122" s="249" t="s">
        <v>356</v>
      </c>
      <c r="K122" s="248" t="s">
        <v>14</v>
      </c>
      <c r="L122" s="250"/>
      <c r="M122" s="247" t="s">
        <v>329</v>
      </c>
      <c r="N122" s="251">
        <v>20000000</v>
      </c>
      <c r="O122" s="309" t="s">
        <v>24</v>
      </c>
      <c r="P122" s="248"/>
      <c r="Q122" s="250"/>
      <c r="R122" s="247" t="s">
        <v>152</v>
      </c>
      <c r="S122" s="251">
        <v>100000000</v>
      </c>
    </row>
    <row r="123" spans="1:19" ht="12.75" customHeight="1">
      <c r="A123" s="318"/>
      <c r="B123" s="319"/>
      <c r="C123" s="319"/>
      <c r="D123" s="319"/>
      <c r="E123" s="319"/>
      <c r="F123" s="319"/>
      <c r="G123" s="320"/>
      <c r="H123" s="260"/>
      <c r="I123" s="273"/>
      <c r="J123" s="270"/>
      <c r="K123" s="269"/>
      <c r="L123" s="271"/>
      <c r="M123" s="274"/>
      <c r="N123" s="275"/>
      <c r="O123" s="312"/>
      <c r="P123" s="269"/>
      <c r="Q123" s="271"/>
      <c r="R123" s="274"/>
      <c r="S123" s="275"/>
    </row>
    <row r="124" spans="1:19" ht="57.75" customHeight="1">
      <c r="A124" s="318"/>
      <c r="B124" s="319"/>
      <c r="C124" s="319"/>
      <c r="D124" s="319"/>
      <c r="E124" s="319"/>
      <c r="F124" s="319"/>
      <c r="G124" s="320"/>
      <c r="H124" s="260"/>
      <c r="I124" s="247" t="s">
        <v>180</v>
      </c>
      <c r="J124" s="247" t="s">
        <v>180</v>
      </c>
      <c r="K124" s="324" t="s">
        <v>22</v>
      </c>
      <c r="L124" s="325" t="s">
        <v>22</v>
      </c>
      <c r="M124" s="247"/>
      <c r="N124" s="251">
        <v>0</v>
      </c>
      <c r="O124" s="326" t="s">
        <v>22</v>
      </c>
      <c r="P124" s="248"/>
      <c r="Q124" s="250"/>
      <c r="R124" s="247" t="s">
        <v>181</v>
      </c>
      <c r="S124" s="251">
        <v>100000000</v>
      </c>
    </row>
    <row r="125" spans="1:19" ht="12" customHeight="1">
      <c r="A125" s="318"/>
      <c r="B125" s="319"/>
      <c r="C125" s="319"/>
      <c r="D125" s="319"/>
      <c r="E125" s="319"/>
      <c r="F125" s="319"/>
      <c r="G125" s="320"/>
      <c r="H125" s="260"/>
      <c r="I125" s="247"/>
      <c r="J125" s="249"/>
      <c r="K125" s="248"/>
      <c r="L125" s="250"/>
      <c r="M125" s="247"/>
      <c r="N125" s="251"/>
      <c r="O125" s="309"/>
      <c r="P125" s="248"/>
      <c r="Q125" s="250"/>
      <c r="R125" s="247"/>
      <c r="S125" s="251"/>
    </row>
    <row r="126" spans="1:19" ht="45" customHeight="1">
      <c r="A126" s="318"/>
      <c r="B126" s="319"/>
      <c r="C126" s="319"/>
      <c r="D126" s="319"/>
      <c r="E126" s="319"/>
      <c r="F126" s="319"/>
      <c r="G126" s="320"/>
      <c r="H126" s="782" t="s">
        <v>121</v>
      </c>
      <c r="I126" s="783"/>
      <c r="J126" s="248"/>
      <c r="K126" s="264"/>
      <c r="L126" s="265"/>
      <c r="M126" s="266"/>
      <c r="N126" s="267">
        <f>N128</f>
        <v>240000000</v>
      </c>
      <c r="O126" s="311"/>
      <c r="P126" s="264"/>
      <c r="Q126" s="265"/>
      <c r="R126" s="266"/>
      <c r="S126" s="267">
        <f>S128</f>
        <v>100000000</v>
      </c>
    </row>
    <row r="127" spans="1:19" ht="13.5" customHeight="1">
      <c r="A127" s="318"/>
      <c r="B127" s="319"/>
      <c r="C127" s="319"/>
      <c r="D127" s="319"/>
      <c r="E127" s="319"/>
      <c r="F127" s="319"/>
      <c r="G127" s="320"/>
      <c r="H127" s="268"/>
      <c r="I127" s="261"/>
      <c r="J127" s="270"/>
      <c r="K127" s="269"/>
      <c r="L127" s="271"/>
      <c r="M127" s="261"/>
      <c r="N127" s="272"/>
      <c r="O127" s="310"/>
      <c r="P127" s="269"/>
      <c r="Q127" s="271"/>
      <c r="R127" s="261"/>
      <c r="S127" s="272"/>
    </row>
    <row r="128" spans="1:19" ht="38.25">
      <c r="A128" s="123"/>
      <c r="B128" s="122"/>
      <c r="C128" s="122"/>
      <c r="D128" s="122"/>
      <c r="E128" s="122"/>
      <c r="F128" s="122"/>
      <c r="G128" s="121"/>
      <c r="H128" s="268"/>
      <c r="I128" s="247" t="s">
        <v>162</v>
      </c>
      <c r="J128" s="175" t="s">
        <v>274</v>
      </c>
      <c r="K128" s="248" t="s">
        <v>14</v>
      </c>
      <c r="L128" s="250"/>
      <c r="M128" s="247" t="s">
        <v>246</v>
      </c>
      <c r="N128" s="251">
        <v>240000000</v>
      </c>
      <c r="O128" s="309" t="s">
        <v>24</v>
      </c>
      <c r="P128" s="248"/>
      <c r="Q128" s="250"/>
      <c r="R128" s="247" t="s">
        <v>163</v>
      </c>
      <c r="S128" s="251">
        <v>100000000</v>
      </c>
    </row>
    <row r="129" spans="1:19" ht="11.25" customHeight="1">
      <c r="A129" s="123"/>
      <c r="B129" s="122"/>
      <c r="C129" s="122"/>
      <c r="D129" s="122"/>
      <c r="E129" s="122"/>
      <c r="F129" s="122"/>
      <c r="G129" s="121"/>
      <c r="H129" s="276"/>
      <c r="I129" s="243"/>
      <c r="J129" s="244"/>
      <c r="K129" s="244"/>
      <c r="L129" s="262"/>
      <c r="M129" s="243"/>
      <c r="N129" s="245"/>
      <c r="O129" s="313"/>
      <c r="P129" s="244"/>
      <c r="Q129" s="262"/>
      <c r="R129" s="243"/>
      <c r="S129" s="245"/>
    </row>
    <row r="130" spans="1:19" ht="41.25" customHeight="1">
      <c r="A130" s="123"/>
      <c r="B130" s="122"/>
      <c r="C130" s="122"/>
      <c r="D130" s="122"/>
      <c r="E130" s="122"/>
      <c r="F130" s="122"/>
      <c r="G130" s="121"/>
      <c r="H130" s="782" t="s">
        <v>113</v>
      </c>
      <c r="I130" s="783"/>
      <c r="J130" s="248"/>
      <c r="K130" s="264"/>
      <c r="L130" s="265"/>
      <c r="M130" s="266"/>
      <c r="N130" s="267">
        <f>SUM(N132:N148)</f>
        <v>1135000000</v>
      </c>
      <c r="O130" s="311"/>
      <c r="P130" s="264"/>
      <c r="Q130" s="265"/>
      <c r="R130" s="266"/>
      <c r="S130" s="267">
        <f>SUM(S132:S148)</f>
        <v>800000000</v>
      </c>
    </row>
    <row r="131" spans="1:19" ht="8.25" customHeight="1">
      <c r="A131" s="123"/>
      <c r="B131" s="122"/>
      <c r="C131" s="122"/>
      <c r="D131" s="122"/>
      <c r="E131" s="122"/>
      <c r="F131" s="122"/>
      <c r="G131" s="121"/>
      <c r="H131" s="268"/>
      <c r="I131" s="261"/>
      <c r="J131" s="270"/>
      <c r="K131" s="269"/>
      <c r="L131" s="271"/>
      <c r="M131" s="261"/>
      <c r="N131" s="272"/>
      <c r="O131" s="310"/>
      <c r="P131" s="269"/>
      <c r="Q131" s="271"/>
      <c r="R131" s="261"/>
      <c r="S131" s="272"/>
    </row>
    <row r="132" spans="1:19" ht="63.75">
      <c r="A132" s="486"/>
      <c r="B132" s="487"/>
      <c r="C132" s="487"/>
      <c r="D132" s="487"/>
      <c r="E132" s="487"/>
      <c r="F132" s="487"/>
      <c r="G132" s="363"/>
      <c r="H132" s="401"/>
      <c r="I132" s="357" t="s">
        <v>191</v>
      </c>
      <c r="J132" s="390" t="s">
        <v>273</v>
      </c>
      <c r="K132" s="359" t="s">
        <v>14</v>
      </c>
      <c r="L132" s="360"/>
      <c r="M132" s="488" t="s">
        <v>259</v>
      </c>
      <c r="N132" s="361">
        <v>225000000</v>
      </c>
      <c r="O132" s="362" t="s">
        <v>24</v>
      </c>
      <c r="P132" s="359"/>
      <c r="Q132" s="360"/>
      <c r="R132" s="488" t="s">
        <v>259</v>
      </c>
      <c r="S132" s="361">
        <v>150000000</v>
      </c>
    </row>
    <row r="133" spans="1:19">
      <c r="A133" s="117"/>
      <c r="B133" s="116"/>
      <c r="C133" s="116"/>
      <c r="D133" s="116"/>
      <c r="E133" s="116"/>
      <c r="F133" s="116"/>
      <c r="G133" s="115"/>
      <c r="H133" s="242"/>
      <c r="I133" s="243"/>
      <c r="J133" s="244"/>
      <c r="K133" s="244"/>
      <c r="L133" s="242"/>
      <c r="M133" s="349"/>
      <c r="N133" s="245"/>
      <c r="O133" s="313"/>
      <c r="P133" s="244"/>
      <c r="Q133" s="242"/>
      <c r="R133" s="349"/>
      <c r="S133" s="245"/>
    </row>
    <row r="134" spans="1:19" ht="52.5" customHeight="1">
      <c r="A134" s="117"/>
      <c r="B134" s="116"/>
      <c r="C134" s="116"/>
      <c r="D134" s="116"/>
      <c r="E134" s="116"/>
      <c r="F134" s="116"/>
      <c r="G134" s="115"/>
      <c r="H134" s="242"/>
      <c r="I134" s="247" t="s">
        <v>164</v>
      </c>
      <c r="J134" s="175" t="s">
        <v>331</v>
      </c>
      <c r="K134" s="248" t="s">
        <v>14</v>
      </c>
      <c r="L134" s="250"/>
      <c r="M134" s="348" t="s">
        <v>276</v>
      </c>
      <c r="N134" s="251">
        <v>90000000</v>
      </c>
      <c r="O134" s="309" t="s">
        <v>24</v>
      </c>
      <c r="P134" s="248"/>
      <c r="Q134" s="250"/>
      <c r="R134" s="348" t="s">
        <v>276</v>
      </c>
      <c r="S134" s="251">
        <v>50000000</v>
      </c>
    </row>
    <row r="135" spans="1:19" ht="5.25" customHeight="1">
      <c r="A135" s="117"/>
      <c r="B135" s="116"/>
      <c r="C135" s="116"/>
      <c r="D135" s="116"/>
      <c r="E135" s="116"/>
      <c r="F135" s="116"/>
      <c r="G135" s="115"/>
      <c r="H135" s="242"/>
      <c r="I135" s="243"/>
      <c r="J135" s="244"/>
      <c r="K135" s="244"/>
      <c r="L135" s="242"/>
      <c r="M135" s="243"/>
      <c r="N135" s="245"/>
      <c r="O135" s="313"/>
      <c r="P135" s="244"/>
      <c r="Q135" s="242"/>
      <c r="R135" s="243"/>
      <c r="S135" s="245"/>
    </row>
    <row r="136" spans="1:19" ht="63.75">
      <c r="A136" s="117"/>
      <c r="B136" s="116"/>
      <c r="C136" s="116"/>
      <c r="D136" s="116"/>
      <c r="E136" s="116"/>
      <c r="F136" s="116"/>
      <c r="G136" s="115"/>
      <c r="H136" s="242"/>
      <c r="I136" s="247" t="s">
        <v>116</v>
      </c>
      <c r="J136" s="175" t="s">
        <v>266</v>
      </c>
      <c r="K136" s="248" t="s">
        <v>14</v>
      </c>
      <c r="L136" s="250"/>
      <c r="M136" s="247" t="s">
        <v>322</v>
      </c>
      <c r="N136" s="251">
        <v>100000000</v>
      </c>
      <c r="O136" s="309" t="s">
        <v>24</v>
      </c>
      <c r="P136" s="248"/>
      <c r="Q136" s="250"/>
      <c r="R136" s="247" t="s">
        <v>322</v>
      </c>
      <c r="S136" s="251">
        <v>80000000</v>
      </c>
    </row>
    <row r="137" spans="1:19" ht="9" customHeight="1">
      <c r="A137" s="117"/>
      <c r="B137" s="116"/>
      <c r="C137" s="116"/>
      <c r="D137" s="116"/>
      <c r="E137" s="116"/>
      <c r="F137" s="116"/>
      <c r="G137" s="115"/>
      <c r="H137" s="242"/>
      <c r="I137" s="243"/>
      <c r="J137" s="244"/>
      <c r="K137" s="244"/>
      <c r="L137" s="242"/>
      <c r="M137" s="243"/>
      <c r="N137" s="245"/>
      <c r="O137" s="313"/>
      <c r="P137" s="244"/>
      <c r="Q137" s="242"/>
      <c r="R137" s="243"/>
      <c r="S137" s="245"/>
    </row>
    <row r="138" spans="1:19" ht="51">
      <c r="A138" s="117"/>
      <c r="B138" s="116"/>
      <c r="C138" s="116"/>
      <c r="D138" s="116"/>
      <c r="E138" s="116"/>
      <c r="F138" s="116"/>
      <c r="G138" s="115"/>
      <c r="H138" s="242"/>
      <c r="I138" s="247" t="s">
        <v>27</v>
      </c>
      <c r="J138" s="350" t="s">
        <v>323</v>
      </c>
      <c r="K138" s="248" t="s">
        <v>14</v>
      </c>
      <c r="L138" s="250"/>
      <c r="M138" s="351" t="s">
        <v>326</v>
      </c>
      <c r="N138" s="251">
        <v>100000000</v>
      </c>
      <c r="O138" s="309" t="s">
        <v>24</v>
      </c>
      <c r="P138" s="248"/>
      <c r="Q138" s="250"/>
      <c r="R138" s="351" t="s">
        <v>246</v>
      </c>
      <c r="S138" s="251">
        <v>80000000</v>
      </c>
    </row>
    <row r="139" spans="1:19" ht="7.5" customHeight="1">
      <c r="A139" s="117"/>
      <c r="B139" s="116"/>
      <c r="C139" s="116"/>
      <c r="D139" s="116"/>
      <c r="E139" s="116"/>
      <c r="F139" s="116"/>
      <c r="G139" s="115"/>
      <c r="H139" s="242"/>
      <c r="I139" s="243"/>
      <c r="J139" s="244"/>
      <c r="K139" s="244"/>
      <c r="L139" s="262"/>
      <c r="M139" s="364"/>
      <c r="N139" s="245"/>
      <c r="O139" s="313"/>
      <c r="P139" s="244"/>
      <c r="Q139" s="262"/>
      <c r="R139" s="364"/>
      <c r="S139" s="245"/>
    </row>
    <row r="140" spans="1:19" ht="39" thickBot="1">
      <c r="A140" s="489"/>
      <c r="B140" s="490"/>
      <c r="C140" s="490"/>
      <c r="D140" s="490"/>
      <c r="E140" s="490"/>
      <c r="F140" s="490"/>
      <c r="G140" s="491"/>
      <c r="H140" s="492"/>
      <c r="I140" s="493" t="s">
        <v>165</v>
      </c>
      <c r="J140" s="494" t="s">
        <v>332</v>
      </c>
      <c r="K140" s="495" t="s">
        <v>14</v>
      </c>
      <c r="L140" s="496"/>
      <c r="M140" s="493" t="s">
        <v>333</v>
      </c>
      <c r="N140" s="497">
        <v>100000000</v>
      </c>
      <c r="O140" s="498" t="s">
        <v>24</v>
      </c>
      <c r="P140" s="495"/>
      <c r="Q140" s="496"/>
      <c r="R140" s="493" t="s">
        <v>29</v>
      </c>
      <c r="S140" s="497">
        <v>80000000</v>
      </c>
    </row>
    <row r="141" spans="1:19">
      <c r="A141" s="499"/>
      <c r="B141" s="500"/>
      <c r="C141" s="500"/>
      <c r="D141" s="500"/>
      <c r="E141" s="500"/>
      <c r="F141" s="500"/>
      <c r="G141" s="501"/>
      <c r="H141" s="502"/>
      <c r="I141" s="503"/>
      <c r="J141" s="504"/>
      <c r="K141" s="504"/>
      <c r="L141" s="502"/>
      <c r="M141" s="503"/>
      <c r="N141" s="505"/>
      <c r="O141" s="506"/>
      <c r="P141" s="504"/>
      <c r="Q141" s="502"/>
      <c r="R141" s="503"/>
      <c r="S141" s="505"/>
    </row>
    <row r="142" spans="1:19" ht="76.5">
      <c r="A142" s="117"/>
      <c r="B142" s="116"/>
      <c r="C142" s="116"/>
      <c r="D142" s="116"/>
      <c r="E142" s="116"/>
      <c r="F142" s="116"/>
      <c r="G142" s="115"/>
      <c r="H142" s="242"/>
      <c r="I142" s="247" t="s">
        <v>119</v>
      </c>
      <c r="J142" s="175" t="s">
        <v>324</v>
      </c>
      <c r="K142" s="248" t="s">
        <v>14</v>
      </c>
      <c r="L142" s="250"/>
      <c r="M142" s="247" t="s">
        <v>325</v>
      </c>
      <c r="N142" s="251">
        <v>110000000</v>
      </c>
      <c r="O142" s="309" t="s">
        <v>24</v>
      </c>
      <c r="P142" s="248"/>
      <c r="Q142" s="250"/>
      <c r="R142" s="247" t="s">
        <v>246</v>
      </c>
      <c r="S142" s="251">
        <v>80000000</v>
      </c>
    </row>
    <row r="143" spans="1:19">
      <c r="A143" s="117"/>
      <c r="B143" s="116"/>
      <c r="C143" s="116"/>
      <c r="D143" s="116"/>
      <c r="E143" s="116"/>
      <c r="F143" s="116"/>
      <c r="G143" s="115"/>
      <c r="H143" s="242"/>
      <c r="I143" s="243"/>
      <c r="J143" s="352"/>
      <c r="K143" s="244"/>
      <c r="L143" s="242"/>
      <c r="M143" s="353"/>
      <c r="N143" s="245"/>
      <c r="O143" s="313"/>
      <c r="P143" s="244"/>
      <c r="Q143" s="242"/>
      <c r="R143" s="353"/>
      <c r="S143" s="245"/>
    </row>
    <row r="144" spans="1:19" ht="76.5">
      <c r="A144" s="117"/>
      <c r="B144" s="116"/>
      <c r="C144" s="116"/>
      <c r="D144" s="116"/>
      <c r="E144" s="116"/>
      <c r="F144" s="116"/>
      <c r="G144" s="115"/>
      <c r="H144" s="242"/>
      <c r="I144" s="247" t="s">
        <v>166</v>
      </c>
      <c r="J144" s="354" t="s">
        <v>255</v>
      </c>
      <c r="K144" s="248" t="s">
        <v>14</v>
      </c>
      <c r="L144" s="250"/>
      <c r="M144" s="348" t="s">
        <v>334</v>
      </c>
      <c r="N144" s="251">
        <v>200000000</v>
      </c>
      <c r="O144" s="309" t="s">
        <v>24</v>
      </c>
      <c r="P144" s="248"/>
      <c r="Q144" s="250"/>
      <c r="R144" s="348" t="s">
        <v>257</v>
      </c>
      <c r="S144" s="251">
        <v>100000000</v>
      </c>
    </row>
    <row r="145" spans="1:19" ht="12.75" customHeight="1">
      <c r="A145" s="117"/>
      <c r="B145" s="116"/>
      <c r="C145" s="116"/>
      <c r="D145" s="116"/>
      <c r="E145" s="116"/>
      <c r="F145" s="116"/>
      <c r="G145" s="115"/>
      <c r="H145" s="242"/>
      <c r="I145" s="243"/>
      <c r="J145" s="244"/>
      <c r="K145" s="244"/>
      <c r="L145" s="252"/>
      <c r="M145" s="243"/>
      <c r="N145" s="245"/>
      <c r="O145" s="313"/>
      <c r="P145" s="244"/>
      <c r="Q145" s="252"/>
      <c r="R145" s="243"/>
      <c r="S145" s="245"/>
    </row>
    <row r="146" spans="1:19" ht="38.25">
      <c r="A146" s="120"/>
      <c r="B146" s="119"/>
      <c r="C146" s="119"/>
      <c r="D146" s="119"/>
      <c r="E146" s="119"/>
      <c r="F146" s="119"/>
      <c r="G146" s="118"/>
      <c r="H146" s="327"/>
      <c r="I146" s="247" t="s">
        <v>120</v>
      </c>
      <c r="J146" s="175" t="s">
        <v>120</v>
      </c>
      <c r="K146" s="248" t="s">
        <v>14</v>
      </c>
      <c r="L146" s="250"/>
      <c r="M146" s="247" t="s">
        <v>330</v>
      </c>
      <c r="N146" s="251">
        <v>210000000</v>
      </c>
      <c r="O146" s="309" t="s">
        <v>24</v>
      </c>
      <c r="P146" s="248"/>
      <c r="Q146" s="250"/>
      <c r="R146" s="247" t="s">
        <v>30</v>
      </c>
      <c r="S146" s="251">
        <v>100000000</v>
      </c>
    </row>
    <row r="147" spans="1:19" ht="13.5" customHeight="1">
      <c r="A147" s="120"/>
      <c r="B147" s="119"/>
      <c r="C147" s="119"/>
      <c r="D147" s="119"/>
      <c r="E147" s="119"/>
      <c r="F147" s="119"/>
      <c r="G147" s="118"/>
      <c r="H147" s="327"/>
      <c r="I147" s="113"/>
      <c r="J147" s="112"/>
      <c r="K147" s="112"/>
      <c r="L147" s="124"/>
      <c r="M147" s="113"/>
      <c r="N147" s="150"/>
      <c r="O147" s="328"/>
      <c r="P147" s="112"/>
      <c r="Q147" s="124"/>
      <c r="R147" s="113"/>
      <c r="S147" s="150"/>
    </row>
    <row r="148" spans="1:19" ht="51.75" thickBot="1">
      <c r="A148" s="111"/>
      <c r="B148" s="110"/>
      <c r="C148" s="110"/>
      <c r="D148" s="110"/>
      <c r="E148" s="110"/>
      <c r="F148" s="110"/>
      <c r="G148" s="109"/>
      <c r="H148" s="253"/>
      <c r="I148" s="254" t="s">
        <v>182</v>
      </c>
      <c r="J148" s="256" t="s">
        <v>183</v>
      </c>
      <c r="K148" s="255"/>
      <c r="L148" s="257"/>
      <c r="M148" s="254"/>
      <c r="N148" s="258">
        <v>0</v>
      </c>
      <c r="O148" s="314"/>
      <c r="P148" s="255"/>
      <c r="Q148" s="257"/>
      <c r="R148" s="254" t="s">
        <v>30</v>
      </c>
      <c r="S148" s="258">
        <v>80000000</v>
      </c>
    </row>
    <row r="149" spans="1:19" ht="16.5" thickTop="1" thickBot="1">
      <c r="A149" s="331"/>
      <c r="B149" s="339"/>
      <c r="C149" s="339"/>
      <c r="D149" s="339"/>
      <c r="E149" s="339"/>
      <c r="F149" s="339"/>
      <c r="G149" s="339"/>
      <c r="H149" s="332"/>
      <c r="I149" s="333"/>
      <c r="J149" s="334"/>
      <c r="K149" s="332"/>
      <c r="L149" s="332"/>
      <c r="M149" s="333"/>
      <c r="N149" s="335">
        <f>N130+N126+N116+N94+N74+N64+N60+N34+N12+N56</f>
        <v>5471000000</v>
      </c>
      <c r="O149" s="340"/>
      <c r="P149" s="337"/>
      <c r="Q149" s="338"/>
      <c r="R149" s="336"/>
      <c r="S149" s="335">
        <f>S130+S126+S116+S94+S74+S64+S60+S34+S12+S56</f>
        <v>5920745000</v>
      </c>
    </row>
    <row r="150" spans="1:19" ht="15.75" thickTop="1">
      <c r="N150" s="153"/>
      <c r="O150" s="153"/>
      <c r="P150" s="114"/>
      <c r="Q150" s="114"/>
      <c r="R150" s="114"/>
      <c r="S150" s="152"/>
    </row>
    <row r="151" spans="1:19">
      <c r="P151" s="781"/>
      <c r="Q151" s="781"/>
      <c r="R151" s="781"/>
      <c r="S151" s="781"/>
    </row>
    <row r="152" spans="1:19">
      <c r="P152" s="780"/>
      <c r="Q152" s="780"/>
      <c r="R152" s="780"/>
      <c r="S152" s="780"/>
    </row>
    <row r="153" spans="1:19">
      <c r="P153" s="780"/>
      <c r="Q153" s="780"/>
      <c r="R153" s="780"/>
      <c r="S153" s="780"/>
    </row>
    <row r="154" spans="1:19">
      <c r="L154"/>
      <c r="P154" s="780"/>
      <c r="Q154" s="780"/>
      <c r="R154" s="780"/>
      <c r="S154" s="780"/>
    </row>
    <row r="155" spans="1:19">
      <c r="L155"/>
      <c r="P155" s="780"/>
      <c r="Q155" s="780"/>
      <c r="R155" s="780"/>
      <c r="S155" s="780"/>
    </row>
    <row r="156" spans="1:19">
      <c r="L156"/>
      <c r="P156" s="781"/>
      <c r="Q156" s="781"/>
      <c r="R156" s="781"/>
      <c r="S156" s="781"/>
    </row>
    <row r="157" spans="1:19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M157" s="3"/>
      <c r="N157" s="3"/>
      <c r="O157" s="3"/>
      <c r="P157" s="781"/>
      <c r="Q157" s="781"/>
      <c r="R157" s="781"/>
      <c r="S157" s="781"/>
    </row>
    <row r="158" spans="1:19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M158" s="3"/>
      <c r="N158" s="3"/>
      <c r="O158" s="3"/>
      <c r="P158" s="3"/>
      <c r="R158" s="3"/>
      <c r="S158" s="3"/>
    </row>
  </sheetData>
  <mergeCells count="33">
    <mergeCell ref="P154:S154"/>
    <mergeCell ref="P155:S155"/>
    <mergeCell ref="P156:S156"/>
    <mergeCell ref="H94:I94"/>
    <mergeCell ref="P157:S157"/>
    <mergeCell ref="H116:I116"/>
    <mergeCell ref="H126:I126"/>
    <mergeCell ref="H130:I130"/>
    <mergeCell ref="P151:S151"/>
    <mergeCell ref="P152:S152"/>
    <mergeCell ref="P153:S153"/>
    <mergeCell ref="H64:I64"/>
    <mergeCell ref="H34:I34"/>
    <mergeCell ref="H56:I56"/>
    <mergeCell ref="H60:I60"/>
    <mergeCell ref="H74:I74"/>
    <mergeCell ref="A1:S1"/>
    <mergeCell ref="A2:S2"/>
    <mergeCell ref="A3:S3"/>
    <mergeCell ref="A4:S4"/>
    <mergeCell ref="A6:R6"/>
    <mergeCell ref="Q8:S8"/>
    <mergeCell ref="L9:M9"/>
    <mergeCell ref="Q9:R9"/>
    <mergeCell ref="A10:G10"/>
    <mergeCell ref="H10:I10"/>
    <mergeCell ref="L10:M10"/>
    <mergeCell ref="Q10:R10"/>
    <mergeCell ref="A8:G9"/>
    <mergeCell ref="H8:I9"/>
    <mergeCell ref="J8:J9"/>
    <mergeCell ref="K8:O8"/>
    <mergeCell ref="P8:P9"/>
  </mergeCells>
  <pageMargins left="0.6" right="0.143700787" top="0.74803149606299202" bottom="0.74803149606299202" header="0.31496062992126" footer="0.31496062992126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W36"/>
  <sheetViews>
    <sheetView topLeftCell="A10" workbookViewId="0">
      <selection activeCell="S15" sqref="S15"/>
    </sheetView>
  </sheetViews>
  <sheetFormatPr defaultRowHeight="1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4.2851562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21.7109375" customWidth="1"/>
    <col min="23" max="23" width="17.7109375" customWidth="1"/>
  </cols>
  <sheetData>
    <row r="1" spans="1:23">
      <c r="A1" s="770" t="s">
        <v>171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  <c r="Q1" s="770"/>
      <c r="R1" s="770"/>
      <c r="S1" s="770"/>
    </row>
    <row r="2" spans="1:23">
      <c r="A2" s="770" t="s">
        <v>172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</row>
    <row r="3" spans="1:23">
      <c r="A3" s="770" t="s">
        <v>173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  <c r="Q3" s="770"/>
      <c r="R3" s="770"/>
      <c r="S3" s="770"/>
    </row>
    <row r="4" spans="1:23">
      <c r="A4" s="770" t="s">
        <v>3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</row>
    <row r="5" spans="1:23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25"/>
      <c r="M5" s="144"/>
      <c r="N5" s="144"/>
      <c r="O5" s="144"/>
      <c r="P5" s="144"/>
      <c r="Q5" s="125"/>
      <c r="R5" s="144"/>
      <c r="S5" s="108"/>
    </row>
    <row r="6" spans="1:23">
      <c r="A6" s="771" t="s">
        <v>4</v>
      </c>
      <c r="B6" s="771"/>
      <c r="C6" s="771"/>
      <c r="D6" s="771"/>
      <c r="E6" s="771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108"/>
    </row>
    <row r="7" spans="1:23" ht="15.75" thickBot="1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5"/>
      <c r="N7" s="145"/>
      <c r="O7" s="145"/>
      <c r="P7" s="145"/>
      <c r="Q7" s="146"/>
      <c r="R7" s="145"/>
      <c r="S7" s="108"/>
    </row>
    <row r="8" spans="1:23" ht="39" customHeight="1" thickBot="1">
      <c r="A8" s="810" t="s">
        <v>0</v>
      </c>
      <c r="B8" s="811"/>
      <c r="C8" s="811"/>
      <c r="D8" s="811"/>
      <c r="E8" s="811"/>
      <c r="F8" s="811"/>
      <c r="G8" s="812"/>
      <c r="H8" s="810" t="s">
        <v>55</v>
      </c>
      <c r="I8" s="811"/>
      <c r="J8" s="810" t="s">
        <v>174</v>
      </c>
      <c r="K8" s="802" t="s">
        <v>175</v>
      </c>
      <c r="L8" s="803"/>
      <c r="M8" s="803"/>
      <c r="N8" s="803"/>
      <c r="O8" s="804"/>
      <c r="P8" s="816" t="s">
        <v>21</v>
      </c>
      <c r="Q8" s="802" t="s">
        <v>179</v>
      </c>
      <c r="R8" s="803"/>
      <c r="S8" s="804"/>
      <c r="T8" s="1"/>
      <c r="U8" s="1"/>
      <c r="V8" s="1"/>
    </row>
    <row r="9" spans="1:23" ht="46.5" customHeight="1" thickBot="1">
      <c r="A9" s="813"/>
      <c r="B9" s="814"/>
      <c r="C9" s="814"/>
      <c r="D9" s="814"/>
      <c r="E9" s="814"/>
      <c r="F9" s="814"/>
      <c r="G9" s="815"/>
      <c r="H9" s="813"/>
      <c r="I9" s="814"/>
      <c r="J9" s="813"/>
      <c r="K9" s="515" t="s">
        <v>17</v>
      </c>
      <c r="L9" s="805" t="s">
        <v>176</v>
      </c>
      <c r="M9" s="805"/>
      <c r="N9" s="513" t="s">
        <v>177</v>
      </c>
      <c r="O9" s="513" t="s">
        <v>23</v>
      </c>
      <c r="P9" s="805"/>
      <c r="Q9" s="802" t="s">
        <v>176</v>
      </c>
      <c r="R9" s="804"/>
      <c r="S9" s="514" t="s">
        <v>178</v>
      </c>
    </row>
    <row r="10" spans="1:23" ht="15.75" thickBot="1">
      <c r="A10" s="806">
        <v>1</v>
      </c>
      <c r="B10" s="807"/>
      <c r="C10" s="807"/>
      <c r="D10" s="807"/>
      <c r="E10" s="807"/>
      <c r="F10" s="807"/>
      <c r="G10" s="808"/>
      <c r="H10" s="809">
        <v>2</v>
      </c>
      <c r="I10" s="809"/>
      <c r="J10" s="511">
        <v>4</v>
      </c>
      <c r="K10" s="512"/>
      <c r="L10" s="806">
        <v>5</v>
      </c>
      <c r="M10" s="808"/>
      <c r="N10" s="511">
        <v>6</v>
      </c>
      <c r="O10" s="511"/>
      <c r="P10" s="511">
        <v>8</v>
      </c>
      <c r="Q10" s="806">
        <v>10</v>
      </c>
      <c r="R10" s="808"/>
      <c r="S10" s="330"/>
      <c r="W10" s="521">
        <f>SUM(W11:W11)</f>
        <v>800000000</v>
      </c>
    </row>
    <row r="11" spans="1:23">
      <c r="A11" s="315"/>
      <c r="B11" s="316"/>
      <c r="C11" s="316"/>
      <c r="D11" s="316"/>
      <c r="E11" s="316"/>
      <c r="F11" s="316"/>
      <c r="G11" s="317"/>
      <c r="H11" s="287"/>
      <c r="I11" s="288"/>
      <c r="J11" s="287"/>
      <c r="K11" s="287"/>
      <c r="L11" s="287"/>
      <c r="M11" s="288"/>
      <c r="N11" s="290"/>
      <c r="O11" s="305"/>
      <c r="P11" s="291"/>
      <c r="Q11" s="287"/>
      <c r="R11" s="288"/>
      <c r="S11" s="288"/>
      <c r="V11" s="517">
        <v>5920745000</v>
      </c>
      <c r="W11" s="520">
        <v>800000000</v>
      </c>
    </row>
    <row r="12" spans="1:23" ht="31.5" customHeight="1">
      <c r="A12" s="321"/>
      <c r="B12" s="322"/>
      <c r="C12" s="322"/>
      <c r="D12" s="322"/>
      <c r="E12" s="322"/>
      <c r="F12" s="322"/>
      <c r="G12" s="323"/>
      <c r="H12" s="782" t="s">
        <v>145</v>
      </c>
      <c r="I12" s="783"/>
      <c r="J12" s="248"/>
      <c r="K12" s="264"/>
      <c r="L12" s="265"/>
      <c r="M12" s="266"/>
      <c r="N12" s="267">
        <f>SUM(N14:N26)</f>
        <v>751000000</v>
      </c>
      <c r="O12" s="311"/>
      <c r="P12" s="264"/>
      <c r="Q12" s="265"/>
      <c r="R12" s="266"/>
      <c r="S12" s="267">
        <f>SUM(S14:S26)</f>
        <v>890245000</v>
      </c>
    </row>
    <row r="13" spans="1:23" ht="7.5" customHeight="1">
      <c r="A13" s="321"/>
      <c r="B13" s="322"/>
      <c r="C13" s="322"/>
      <c r="D13" s="322"/>
      <c r="E13" s="322"/>
      <c r="F13" s="322"/>
      <c r="G13" s="323"/>
      <c r="H13" s="268"/>
      <c r="I13" s="261"/>
      <c r="J13" s="270"/>
      <c r="K13" s="269"/>
      <c r="L13" s="271"/>
      <c r="M13" s="261"/>
      <c r="N13" s="272"/>
      <c r="O13" s="310"/>
      <c r="P13" s="269"/>
      <c r="Q13" s="271"/>
      <c r="R13" s="261"/>
      <c r="S13" s="272"/>
    </row>
    <row r="14" spans="1:23" ht="52.5" customHeight="1">
      <c r="A14" s="321"/>
      <c r="B14" s="322"/>
      <c r="C14" s="322"/>
      <c r="D14" s="322"/>
      <c r="E14" s="322"/>
      <c r="F14" s="322"/>
      <c r="G14" s="323"/>
      <c r="H14" s="268"/>
      <c r="I14" s="247" t="s">
        <v>8</v>
      </c>
      <c r="J14" s="346" t="s">
        <v>336</v>
      </c>
      <c r="K14" s="248" t="s">
        <v>14</v>
      </c>
      <c r="L14" s="250"/>
      <c r="M14" s="247" t="s">
        <v>335</v>
      </c>
      <c r="N14" s="251">
        <v>304000000</v>
      </c>
      <c r="O14" s="309" t="s">
        <v>24</v>
      </c>
      <c r="P14" s="248"/>
      <c r="Q14" s="250"/>
      <c r="R14" s="247" t="s">
        <v>230</v>
      </c>
      <c r="S14" s="251">
        <v>390245000</v>
      </c>
    </row>
    <row r="15" spans="1:23" ht="10.5" customHeight="1" thickBot="1">
      <c r="A15" s="435"/>
      <c r="B15" s="436"/>
      <c r="C15" s="436"/>
      <c r="D15" s="436"/>
      <c r="E15" s="436"/>
      <c r="F15" s="436"/>
      <c r="G15" s="437"/>
      <c r="H15" s="268"/>
      <c r="I15" s="261"/>
      <c r="J15" s="270"/>
      <c r="K15" s="269"/>
      <c r="L15" s="271"/>
      <c r="M15" s="261"/>
      <c r="N15" s="272"/>
      <c r="O15" s="310"/>
      <c r="P15" s="269"/>
      <c r="Q15" s="271"/>
      <c r="R15" s="261"/>
      <c r="S15" s="272"/>
    </row>
    <row r="16" spans="1:23" ht="45.75" customHeight="1">
      <c r="A16" s="444"/>
      <c r="B16" s="445"/>
      <c r="C16" s="445"/>
      <c r="D16" s="445"/>
      <c r="E16" s="445"/>
      <c r="F16" s="445"/>
      <c r="G16" s="446"/>
      <c r="H16" s="268"/>
      <c r="I16" s="247" t="s">
        <v>13</v>
      </c>
      <c r="J16" s="175" t="s">
        <v>337</v>
      </c>
      <c r="K16" s="248" t="s">
        <v>14</v>
      </c>
      <c r="L16" s="250"/>
      <c r="M16" s="247" t="s">
        <v>233</v>
      </c>
      <c r="N16" s="251">
        <v>80000000</v>
      </c>
      <c r="O16" s="309" t="s">
        <v>24</v>
      </c>
      <c r="P16" s="248"/>
      <c r="Q16" s="250"/>
      <c r="R16" s="247" t="s">
        <v>233</v>
      </c>
      <c r="S16" s="251">
        <v>100000000</v>
      </c>
    </row>
    <row r="17" spans="1:19" ht="15" customHeight="1">
      <c r="A17" s="321"/>
      <c r="B17" s="322"/>
      <c r="C17" s="322"/>
      <c r="D17" s="322"/>
      <c r="E17" s="322"/>
      <c r="F17" s="322"/>
      <c r="G17" s="323"/>
      <c r="H17" s="268"/>
      <c r="I17" s="261"/>
      <c r="J17" s="270"/>
      <c r="K17" s="269"/>
      <c r="L17" s="271"/>
      <c r="M17" s="261"/>
      <c r="N17" s="272"/>
      <c r="O17" s="310"/>
      <c r="P17" s="269"/>
      <c r="Q17" s="271"/>
      <c r="R17" s="261"/>
      <c r="S17" s="272"/>
    </row>
    <row r="18" spans="1:19" ht="59.25" customHeight="1">
      <c r="A18" s="321"/>
      <c r="B18" s="322"/>
      <c r="C18" s="322"/>
      <c r="D18" s="322"/>
      <c r="E18" s="322"/>
      <c r="F18" s="322"/>
      <c r="G18" s="323"/>
      <c r="H18" s="260"/>
      <c r="I18" s="247" t="s">
        <v>127</v>
      </c>
      <c r="J18" s="249" t="s">
        <v>339</v>
      </c>
      <c r="K18" s="248" t="s">
        <v>14</v>
      </c>
      <c r="L18" s="250"/>
      <c r="M18" s="247" t="s">
        <v>233</v>
      </c>
      <c r="N18" s="251">
        <v>80000000</v>
      </c>
      <c r="O18" s="309" t="s">
        <v>24</v>
      </c>
      <c r="P18" s="248"/>
      <c r="Q18" s="250"/>
      <c r="R18" s="247" t="s">
        <v>233</v>
      </c>
      <c r="S18" s="251">
        <v>90000000</v>
      </c>
    </row>
    <row r="19" spans="1:19" ht="6.75" customHeight="1">
      <c r="A19" s="321"/>
      <c r="B19" s="322"/>
      <c r="C19" s="322"/>
      <c r="D19" s="322"/>
      <c r="E19" s="322"/>
      <c r="F19" s="322"/>
      <c r="G19" s="323"/>
      <c r="H19" s="260"/>
      <c r="I19" s="261"/>
      <c r="J19" s="270"/>
      <c r="K19" s="269"/>
      <c r="L19" s="271"/>
      <c r="M19" s="261"/>
      <c r="N19" s="272"/>
      <c r="O19" s="310"/>
      <c r="P19" s="269"/>
      <c r="Q19" s="271"/>
      <c r="R19" s="261"/>
      <c r="S19" s="272"/>
    </row>
    <row r="20" spans="1:19" ht="43.5" customHeight="1">
      <c r="A20" s="321"/>
      <c r="B20" s="322"/>
      <c r="C20" s="322"/>
      <c r="D20" s="322"/>
      <c r="E20" s="322"/>
      <c r="F20" s="322"/>
      <c r="G20" s="323"/>
      <c r="H20" s="268"/>
      <c r="I20" s="247" t="s">
        <v>147</v>
      </c>
      <c r="J20" s="175" t="s">
        <v>338</v>
      </c>
      <c r="K20" s="248" t="s">
        <v>14</v>
      </c>
      <c r="L20" s="250"/>
      <c r="M20" s="247" t="s">
        <v>233</v>
      </c>
      <c r="N20" s="251">
        <v>80000000</v>
      </c>
      <c r="O20" s="309" t="s">
        <v>24</v>
      </c>
      <c r="P20" s="248"/>
      <c r="Q20" s="250"/>
      <c r="R20" s="247" t="s">
        <v>233</v>
      </c>
      <c r="S20" s="251">
        <v>90000000</v>
      </c>
    </row>
    <row r="21" spans="1:19" ht="5.25" customHeight="1">
      <c r="A21" s="321"/>
      <c r="B21" s="322"/>
      <c r="C21" s="322"/>
      <c r="D21" s="322"/>
      <c r="E21" s="322"/>
      <c r="F21" s="322"/>
      <c r="G21" s="323"/>
      <c r="H21" s="268"/>
      <c r="I21" s="261"/>
      <c r="J21" s="270"/>
      <c r="K21" s="269"/>
      <c r="L21" s="271"/>
      <c r="M21" s="407"/>
      <c r="N21" s="272"/>
      <c r="O21" s="310"/>
      <c r="P21" s="269"/>
      <c r="Q21" s="271"/>
      <c r="R21" s="407"/>
      <c r="S21" s="272"/>
    </row>
    <row r="22" spans="1:19" ht="8.25" customHeight="1">
      <c r="A22" s="321"/>
      <c r="B22" s="322"/>
      <c r="C22" s="322"/>
      <c r="D22" s="322"/>
      <c r="E22" s="322"/>
      <c r="F22" s="322"/>
      <c r="G22" s="323"/>
      <c r="H22" s="268"/>
      <c r="I22" s="261"/>
      <c r="J22" s="270"/>
      <c r="K22" s="248"/>
      <c r="L22" s="271"/>
      <c r="M22" s="261"/>
      <c r="N22" s="272"/>
      <c r="O22" s="310"/>
      <c r="P22" s="248"/>
      <c r="Q22" s="271"/>
      <c r="R22" s="261"/>
      <c r="S22" s="272"/>
    </row>
    <row r="23" spans="1:19" ht="43.5" customHeight="1">
      <c r="A23" s="321"/>
      <c r="B23" s="322"/>
      <c r="C23" s="322"/>
      <c r="D23" s="322"/>
      <c r="E23" s="322"/>
      <c r="F23" s="322"/>
      <c r="G23" s="323"/>
      <c r="H23" s="268"/>
      <c r="I23" s="247" t="s">
        <v>148</v>
      </c>
      <c r="J23" s="175" t="s">
        <v>341</v>
      </c>
      <c r="K23" s="248" t="s">
        <v>14</v>
      </c>
      <c r="L23" s="250"/>
      <c r="M23" s="247" t="s">
        <v>342</v>
      </c>
      <c r="N23" s="251">
        <v>127000000</v>
      </c>
      <c r="O23" s="309" t="s">
        <v>24</v>
      </c>
      <c r="P23" s="248"/>
      <c r="Q23" s="250"/>
      <c r="R23" s="247" t="s">
        <v>242</v>
      </c>
      <c r="S23" s="251">
        <v>130000000</v>
      </c>
    </row>
    <row r="24" spans="1:19" ht="9" customHeight="1">
      <c r="A24" s="321"/>
      <c r="B24" s="322"/>
      <c r="C24" s="322"/>
      <c r="D24" s="322"/>
      <c r="E24" s="322"/>
      <c r="F24" s="322"/>
      <c r="G24" s="323"/>
      <c r="H24" s="268"/>
      <c r="I24" s="261"/>
      <c r="J24" s="270"/>
      <c r="K24" s="269"/>
      <c r="L24" s="271"/>
      <c r="M24" s="261"/>
      <c r="N24" s="272"/>
      <c r="O24" s="310"/>
      <c r="P24" s="269"/>
      <c r="Q24" s="271"/>
      <c r="R24" s="261"/>
      <c r="S24" s="272"/>
    </row>
    <row r="25" spans="1:19" ht="42.75" customHeight="1">
      <c r="A25" s="468"/>
      <c r="B25" s="469"/>
      <c r="C25" s="469"/>
      <c r="D25" s="469"/>
      <c r="E25" s="469"/>
      <c r="F25" s="469"/>
      <c r="G25" s="470"/>
      <c r="H25" s="471"/>
      <c r="I25" s="472" t="s">
        <v>149</v>
      </c>
      <c r="J25" s="473" t="s">
        <v>340</v>
      </c>
      <c r="K25" s="474" t="s">
        <v>14</v>
      </c>
      <c r="L25" s="475"/>
      <c r="M25" s="472" t="s">
        <v>155</v>
      </c>
      <c r="N25" s="476">
        <v>80000000</v>
      </c>
      <c r="O25" s="477" t="s">
        <v>24</v>
      </c>
      <c r="P25" s="474"/>
      <c r="Q25" s="475"/>
      <c r="R25" s="472" t="s">
        <v>155</v>
      </c>
      <c r="S25" s="476">
        <v>90000000</v>
      </c>
    </row>
    <row r="26" spans="1:19" ht="15" customHeight="1" thickBot="1">
      <c r="A26" s="409"/>
      <c r="B26" s="322"/>
      <c r="C26" s="322"/>
      <c r="D26" s="322"/>
      <c r="E26" s="322"/>
      <c r="F26" s="322"/>
      <c r="G26" s="323"/>
      <c r="H26" s="268"/>
      <c r="I26" s="261"/>
      <c r="J26" s="278"/>
      <c r="K26" s="270"/>
      <c r="L26" s="279"/>
      <c r="M26" s="261"/>
      <c r="N26" s="280"/>
      <c r="O26" s="307"/>
      <c r="P26" s="270"/>
      <c r="Q26" s="279"/>
      <c r="R26" s="261"/>
      <c r="S26" s="280"/>
    </row>
    <row r="27" spans="1:19" ht="16.5" thickTop="1" thickBot="1">
      <c r="A27" s="331"/>
      <c r="B27" s="339"/>
      <c r="C27" s="339"/>
      <c r="D27" s="339"/>
      <c r="E27" s="339"/>
      <c r="F27" s="339"/>
      <c r="G27" s="339"/>
      <c r="H27" s="332"/>
      <c r="I27" s="333"/>
      <c r="J27" s="334"/>
      <c r="K27" s="332"/>
      <c r="L27" s="332"/>
      <c r="M27" s="333"/>
      <c r="N27" s="335"/>
      <c r="O27" s="340"/>
      <c r="P27" s="337"/>
      <c r="Q27" s="338"/>
      <c r="R27" s="336"/>
      <c r="S27" s="335"/>
    </row>
    <row r="28" spans="1:19" ht="15.75" thickTop="1">
      <c r="N28" s="153"/>
      <c r="O28" s="153"/>
      <c r="P28" s="114"/>
      <c r="Q28" s="114"/>
      <c r="R28" s="114"/>
      <c r="S28" s="152"/>
    </row>
    <row r="29" spans="1:19">
      <c r="P29" s="781"/>
      <c r="Q29" s="781"/>
      <c r="R29" s="781"/>
      <c r="S29" s="781"/>
    </row>
    <row r="30" spans="1:19">
      <c r="P30" s="780"/>
      <c r="Q30" s="780"/>
      <c r="R30" s="780"/>
      <c r="S30" s="780"/>
    </row>
    <row r="31" spans="1:19">
      <c r="P31" s="780"/>
      <c r="Q31" s="780"/>
      <c r="R31" s="780"/>
      <c r="S31" s="780"/>
    </row>
    <row r="32" spans="1:19">
      <c r="L32"/>
      <c r="P32" s="780"/>
      <c r="Q32" s="780"/>
      <c r="R32" s="780"/>
      <c r="S32" s="780"/>
    </row>
    <row r="33" spans="1:19">
      <c r="L33"/>
      <c r="P33" s="780"/>
      <c r="Q33" s="780"/>
      <c r="R33" s="780"/>
      <c r="S33" s="780"/>
    </row>
    <row r="34" spans="1:19">
      <c r="L34"/>
      <c r="P34" s="781"/>
      <c r="Q34" s="781"/>
      <c r="R34" s="781"/>
      <c r="S34" s="781"/>
    </row>
    <row r="35" spans="1:19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M35" s="3"/>
      <c r="N35" s="3"/>
      <c r="O35" s="3"/>
      <c r="P35" s="781"/>
      <c r="Q35" s="781"/>
      <c r="R35" s="781"/>
      <c r="S35" s="781"/>
    </row>
    <row r="36" spans="1:19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M36" s="3"/>
      <c r="N36" s="3"/>
      <c r="O36" s="3"/>
      <c r="P36" s="3"/>
      <c r="R36" s="3"/>
      <c r="S36" s="3"/>
    </row>
  </sheetData>
  <mergeCells count="25">
    <mergeCell ref="P32:S32"/>
    <mergeCell ref="P33:S33"/>
    <mergeCell ref="P34:S34"/>
    <mergeCell ref="P35:S35"/>
    <mergeCell ref="P29:S29"/>
    <mergeCell ref="P30:S30"/>
    <mergeCell ref="P31:S31"/>
    <mergeCell ref="H12:I12"/>
    <mergeCell ref="Q8:S8"/>
    <mergeCell ref="L9:M9"/>
    <mergeCell ref="Q9:R9"/>
    <mergeCell ref="A10:G10"/>
    <mergeCell ref="H10:I10"/>
    <mergeCell ref="L10:M10"/>
    <mergeCell ref="Q10:R10"/>
    <mergeCell ref="A8:G9"/>
    <mergeCell ref="H8:I9"/>
    <mergeCell ref="J8:J9"/>
    <mergeCell ref="K8:O8"/>
    <mergeCell ref="P8:P9"/>
    <mergeCell ref="A1:S1"/>
    <mergeCell ref="A2:S2"/>
    <mergeCell ref="A3:S3"/>
    <mergeCell ref="A4:S4"/>
    <mergeCell ref="A6:R6"/>
  </mergeCells>
  <pageMargins left="0.6" right="0.143700787" top="0.74803149606299202" bottom="0.74803149606299202" header="0.31496062992126" footer="0.31496062992126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W41"/>
  <sheetViews>
    <sheetView topLeftCell="A18" workbookViewId="0">
      <selection activeCell="N26" sqref="N26"/>
    </sheetView>
  </sheetViews>
  <sheetFormatPr defaultRowHeight="15"/>
  <cols>
    <col min="1" max="1" width="2.5703125" customWidth="1"/>
    <col min="2" max="2" width="2.85546875" customWidth="1"/>
    <col min="3" max="4" width="2.7109375" customWidth="1"/>
    <col min="5" max="5" width="2.5703125" customWidth="1"/>
    <col min="6" max="7" width="2.7109375" customWidth="1"/>
    <col min="8" max="8" width="1.28515625" customWidth="1"/>
    <col min="9" max="9" width="30.140625" customWidth="1"/>
    <col min="10" max="10" width="23.28515625" customWidth="1"/>
    <col min="11" max="11" width="12.140625" customWidth="1"/>
    <col min="12" max="12" width="1.85546875" style="3" customWidth="1"/>
    <col min="13" max="13" width="14.28515625" customWidth="1"/>
    <col min="14" max="15" width="15.28515625" customWidth="1"/>
    <col min="16" max="16" width="13.140625" customWidth="1"/>
    <col min="17" max="17" width="1.7109375" style="3" customWidth="1"/>
    <col min="18" max="18" width="15.5703125" customWidth="1"/>
    <col min="19" max="19" width="18.85546875" customWidth="1"/>
    <col min="22" max="22" width="21.7109375" customWidth="1"/>
    <col min="23" max="23" width="17.7109375" customWidth="1"/>
  </cols>
  <sheetData>
    <row r="1" spans="1:23">
      <c r="A1" s="770" t="s">
        <v>171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  <c r="P1" s="770"/>
      <c r="Q1" s="770"/>
      <c r="R1" s="770"/>
      <c r="S1" s="770"/>
    </row>
    <row r="2" spans="1:23">
      <c r="A2" s="770" t="s">
        <v>172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</row>
    <row r="3" spans="1:23">
      <c r="A3" s="770" t="s">
        <v>173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  <c r="P3" s="770"/>
      <c r="Q3" s="770"/>
      <c r="R3" s="770"/>
      <c r="S3" s="770"/>
    </row>
    <row r="4" spans="1:23">
      <c r="A4" s="770" t="s">
        <v>3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</row>
    <row r="5" spans="1:23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25"/>
      <c r="M5" s="144"/>
      <c r="N5" s="144"/>
      <c r="O5" s="144"/>
      <c r="P5" s="144"/>
      <c r="Q5" s="125"/>
      <c r="R5" s="144"/>
      <c r="S5" s="108"/>
    </row>
    <row r="6" spans="1:23">
      <c r="A6" s="771" t="s">
        <v>4</v>
      </c>
      <c r="B6" s="771"/>
      <c r="C6" s="771"/>
      <c r="D6" s="771"/>
      <c r="E6" s="771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108"/>
    </row>
    <row r="7" spans="1:23" ht="15.75" thickBot="1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5"/>
      <c r="N7" s="145"/>
      <c r="O7" s="145"/>
      <c r="P7" s="145"/>
      <c r="Q7" s="146"/>
      <c r="R7" s="145"/>
      <c r="S7" s="108"/>
    </row>
    <row r="8" spans="1:23" ht="39" customHeight="1" thickBot="1">
      <c r="A8" s="810" t="s">
        <v>0</v>
      </c>
      <c r="B8" s="811"/>
      <c r="C8" s="811"/>
      <c r="D8" s="811"/>
      <c r="E8" s="811"/>
      <c r="F8" s="811"/>
      <c r="G8" s="812"/>
      <c r="H8" s="810" t="s">
        <v>55</v>
      </c>
      <c r="I8" s="811"/>
      <c r="J8" s="810" t="s">
        <v>174</v>
      </c>
      <c r="K8" s="802" t="s">
        <v>175</v>
      </c>
      <c r="L8" s="803"/>
      <c r="M8" s="803"/>
      <c r="N8" s="803"/>
      <c r="O8" s="804"/>
      <c r="P8" s="816" t="s">
        <v>21</v>
      </c>
      <c r="Q8" s="802" t="s">
        <v>179</v>
      </c>
      <c r="R8" s="803"/>
      <c r="S8" s="804"/>
      <c r="T8" s="1"/>
      <c r="U8" s="1"/>
      <c r="V8" s="1"/>
    </row>
    <row r="9" spans="1:23" ht="46.5" customHeight="1" thickBot="1">
      <c r="A9" s="813"/>
      <c r="B9" s="814"/>
      <c r="C9" s="814"/>
      <c r="D9" s="814"/>
      <c r="E9" s="814"/>
      <c r="F9" s="814"/>
      <c r="G9" s="815"/>
      <c r="H9" s="813"/>
      <c r="I9" s="814"/>
      <c r="J9" s="813"/>
      <c r="K9" s="515" t="s">
        <v>17</v>
      </c>
      <c r="L9" s="805" t="s">
        <v>176</v>
      </c>
      <c r="M9" s="805"/>
      <c r="N9" s="513" t="s">
        <v>177</v>
      </c>
      <c r="O9" s="513" t="s">
        <v>23</v>
      </c>
      <c r="P9" s="805"/>
      <c r="Q9" s="802" t="s">
        <v>176</v>
      </c>
      <c r="R9" s="804"/>
      <c r="S9" s="514" t="s">
        <v>178</v>
      </c>
    </row>
    <row r="10" spans="1:23" ht="15.75" thickBot="1">
      <c r="A10" s="806">
        <v>1</v>
      </c>
      <c r="B10" s="807"/>
      <c r="C10" s="807"/>
      <c r="D10" s="807"/>
      <c r="E10" s="807"/>
      <c r="F10" s="807"/>
      <c r="G10" s="808"/>
      <c r="H10" s="809">
        <v>2</v>
      </c>
      <c r="I10" s="809"/>
      <c r="J10" s="511">
        <v>4</v>
      </c>
      <c r="K10" s="512"/>
      <c r="L10" s="806">
        <v>5</v>
      </c>
      <c r="M10" s="808"/>
      <c r="N10" s="511">
        <v>6</v>
      </c>
      <c r="O10" s="511"/>
      <c r="P10" s="511">
        <v>8</v>
      </c>
      <c r="Q10" s="806">
        <v>10</v>
      </c>
      <c r="R10" s="808"/>
      <c r="S10" s="330"/>
      <c r="W10" s="521">
        <f>SUM(W11:W11)</f>
        <v>800000000</v>
      </c>
    </row>
    <row r="11" spans="1:23">
      <c r="A11" s="315"/>
      <c r="B11" s="316"/>
      <c r="C11" s="316"/>
      <c r="D11" s="316"/>
      <c r="E11" s="316"/>
      <c r="F11" s="316"/>
      <c r="G11" s="317"/>
      <c r="H11" s="287"/>
      <c r="I11" s="288"/>
      <c r="J11" s="287"/>
      <c r="K11" s="287"/>
      <c r="L11" s="287"/>
      <c r="M11" s="288"/>
      <c r="N11" s="290"/>
      <c r="O11" s="305"/>
      <c r="P11" s="291"/>
      <c r="Q11" s="287"/>
      <c r="R11" s="288"/>
      <c r="S11" s="288"/>
      <c r="V11" s="517">
        <v>5920745000</v>
      </c>
      <c r="W11" s="520">
        <v>800000000</v>
      </c>
    </row>
    <row r="12" spans="1:23" ht="8.25" customHeight="1">
      <c r="A12" s="321"/>
      <c r="B12" s="322"/>
      <c r="C12" s="322"/>
      <c r="D12" s="322"/>
      <c r="E12" s="322"/>
      <c r="F12" s="322"/>
      <c r="G12" s="323"/>
      <c r="H12" s="268"/>
      <c r="I12" s="261"/>
      <c r="J12" s="270"/>
      <c r="K12" s="269"/>
      <c r="L12" s="271"/>
      <c r="M12" s="261"/>
      <c r="N12" s="272"/>
      <c r="O12" s="310"/>
      <c r="P12" s="269"/>
      <c r="Q12" s="271"/>
      <c r="R12" s="261"/>
      <c r="S12" s="272"/>
    </row>
    <row r="13" spans="1:23" ht="43.5" customHeight="1">
      <c r="A13" s="321"/>
      <c r="B13" s="322"/>
      <c r="C13" s="322"/>
      <c r="D13" s="322"/>
      <c r="E13" s="322"/>
      <c r="F13" s="322"/>
      <c r="G13" s="323"/>
      <c r="H13" s="782" t="s">
        <v>112</v>
      </c>
      <c r="I13" s="783"/>
      <c r="J13" s="248"/>
      <c r="K13" s="264"/>
      <c r="L13" s="265"/>
      <c r="M13" s="266"/>
      <c r="N13" s="267">
        <f>SUM(N15:N30)</f>
        <v>753000000</v>
      </c>
      <c r="O13" s="311"/>
      <c r="P13" s="264"/>
      <c r="Q13" s="265"/>
      <c r="R13" s="266"/>
      <c r="S13" s="267">
        <f>SUM(S15:S30)</f>
        <v>800000000</v>
      </c>
    </row>
    <row r="14" spans="1:23" ht="15" customHeight="1" thickBot="1">
      <c r="A14" s="321"/>
      <c r="B14" s="322"/>
      <c r="C14" s="322"/>
      <c r="D14" s="322"/>
      <c r="E14" s="322"/>
      <c r="F14" s="322"/>
      <c r="G14" s="323"/>
      <c r="H14" s="268"/>
      <c r="I14" s="261"/>
      <c r="J14" s="270"/>
      <c r="K14" s="269"/>
      <c r="L14" s="271"/>
      <c r="M14" s="261"/>
      <c r="N14" s="272"/>
      <c r="O14" s="310"/>
      <c r="P14" s="269"/>
      <c r="Q14" s="271"/>
      <c r="R14" s="261"/>
      <c r="S14" s="272"/>
    </row>
    <row r="15" spans="1:23" ht="39" customHeight="1">
      <c r="A15" s="444"/>
      <c r="B15" s="445"/>
      <c r="C15" s="445"/>
      <c r="D15" s="445"/>
      <c r="E15" s="445"/>
      <c r="F15" s="445"/>
      <c r="G15" s="446"/>
      <c r="H15" s="450"/>
      <c r="I15" s="451" t="s">
        <v>105</v>
      </c>
      <c r="J15" s="452" t="s">
        <v>105</v>
      </c>
      <c r="K15" s="447" t="s">
        <v>14</v>
      </c>
      <c r="L15" s="453"/>
      <c r="M15" s="451" t="s">
        <v>320</v>
      </c>
      <c r="N15" s="466">
        <v>93000000</v>
      </c>
      <c r="O15" s="467" t="s">
        <v>24</v>
      </c>
      <c r="P15" s="447"/>
      <c r="Q15" s="453"/>
      <c r="R15" s="451" t="s">
        <v>320</v>
      </c>
      <c r="S15" s="466">
        <v>95000000</v>
      </c>
    </row>
    <row r="16" spans="1:23" ht="8.25" customHeight="1">
      <c r="A16" s="321"/>
      <c r="B16" s="322"/>
      <c r="C16" s="322"/>
      <c r="D16" s="322"/>
      <c r="E16" s="322"/>
      <c r="F16" s="322"/>
      <c r="G16" s="323"/>
      <c r="H16" s="268"/>
      <c r="I16" s="261"/>
      <c r="J16" s="270"/>
      <c r="K16" s="269"/>
      <c r="L16" s="271"/>
      <c r="M16" s="261"/>
      <c r="N16" s="272"/>
      <c r="O16" s="310"/>
      <c r="P16" s="269"/>
      <c r="Q16" s="271"/>
      <c r="R16" s="261"/>
      <c r="S16" s="272"/>
    </row>
    <row r="17" spans="1:19" ht="36" customHeight="1">
      <c r="A17" s="321"/>
      <c r="B17" s="322"/>
      <c r="C17" s="322"/>
      <c r="D17" s="322"/>
      <c r="E17" s="322"/>
      <c r="F17" s="322"/>
      <c r="G17" s="323"/>
      <c r="H17" s="268"/>
      <c r="I17" s="247" t="s">
        <v>106</v>
      </c>
      <c r="J17" s="249" t="s">
        <v>106</v>
      </c>
      <c r="K17" s="248" t="s">
        <v>14</v>
      </c>
      <c r="L17" s="250"/>
      <c r="M17" s="247" t="s">
        <v>320</v>
      </c>
      <c r="N17" s="251">
        <v>100000000</v>
      </c>
      <c r="O17" s="309" t="s">
        <v>24</v>
      </c>
      <c r="P17" s="248"/>
      <c r="Q17" s="250"/>
      <c r="R17" s="247" t="s">
        <v>320</v>
      </c>
      <c r="S17" s="251">
        <v>100000000</v>
      </c>
    </row>
    <row r="18" spans="1:19" ht="5.25" customHeight="1">
      <c r="A18" s="321"/>
      <c r="B18" s="322"/>
      <c r="C18" s="322"/>
      <c r="D18" s="322"/>
      <c r="E18" s="322"/>
      <c r="F18" s="322"/>
      <c r="G18" s="323"/>
      <c r="H18" s="268"/>
      <c r="I18" s="261"/>
      <c r="J18" s="270"/>
      <c r="K18" s="269"/>
      <c r="L18" s="271"/>
      <c r="M18" s="261"/>
      <c r="N18" s="272"/>
      <c r="O18" s="310"/>
      <c r="P18" s="269"/>
      <c r="Q18" s="271"/>
      <c r="R18" s="261"/>
      <c r="S18" s="272"/>
    </row>
    <row r="19" spans="1:19" ht="6.75" customHeight="1">
      <c r="A19" s="318"/>
      <c r="B19" s="319"/>
      <c r="C19" s="319"/>
      <c r="D19" s="319"/>
      <c r="E19" s="319"/>
      <c r="F19" s="319"/>
      <c r="G19" s="320"/>
      <c r="H19" s="260"/>
      <c r="I19" s="273"/>
      <c r="J19" s="270"/>
      <c r="K19" s="269"/>
      <c r="L19" s="271"/>
      <c r="M19" s="274"/>
      <c r="N19" s="275"/>
      <c r="O19" s="312"/>
      <c r="P19" s="269"/>
      <c r="Q19" s="271"/>
      <c r="R19" s="274"/>
      <c r="S19" s="275"/>
    </row>
    <row r="20" spans="1:19" ht="30.75" customHeight="1">
      <c r="A20" s="318"/>
      <c r="B20" s="319"/>
      <c r="C20" s="319"/>
      <c r="D20" s="319"/>
      <c r="E20" s="319"/>
      <c r="F20" s="319"/>
      <c r="G20" s="320"/>
      <c r="H20" s="260"/>
      <c r="I20" s="247" t="s">
        <v>33</v>
      </c>
      <c r="J20" s="249" t="s">
        <v>33</v>
      </c>
      <c r="K20" s="248" t="s">
        <v>14</v>
      </c>
      <c r="L20" s="250"/>
      <c r="M20" s="247" t="s">
        <v>320</v>
      </c>
      <c r="N20" s="251">
        <v>90000000</v>
      </c>
      <c r="O20" s="309" t="s">
        <v>24</v>
      </c>
      <c r="P20" s="248"/>
      <c r="Q20" s="250"/>
      <c r="R20" s="247" t="s">
        <v>320</v>
      </c>
      <c r="S20" s="251">
        <v>95000000</v>
      </c>
    </row>
    <row r="21" spans="1:19" ht="7.5" customHeight="1">
      <c r="A21" s="318"/>
      <c r="B21" s="319"/>
      <c r="C21" s="319"/>
      <c r="D21" s="319"/>
      <c r="E21" s="319"/>
      <c r="F21" s="319"/>
      <c r="G21" s="320"/>
      <c r="H21" s="260"/>
      <c r="I21" s="273"/>
      <c r="J21" s="270"/>
      <c r="K21" s="269"/>
      <c r="L21" s="271"/>
      <c r="M21" s="274"/>
      <c r="N21" s="275"/>
      <c r="O21" s="312"/>
      <c r="P21" s="269"/>
      <c r="Q21" s="271"/>
      <c r="R21" s="274"/>
      <c r="S21" s="275"/>
    </row>
    <row r="22" spans="1:19" ht="39.75" customHeight="1">
      <c r="A22" s="318"/>
      <c r="B22" s="319"/>
      <c r="C22" s="319"/>
      <c r="D22" s="319"/>
      <c r="E22" s="319"/>
      <c r="F22" s="319"/>
      <c r="G22" s="320"/>
      <c r="H22" s="260"/>
      <c r="I22" s="247" t="s">
        <v>108</v>
      </c>
      <c r="J22" s="249" t="s">
        <v>319</v>
      </c>
      <c r="K22" s="248" t="s">
        <v>14</v>
      </c>
      <c r="L22" s="250"/>
      <c r="M22" s="247" t="s">
        <v>320</v>
      </c>
      <c r="N22" s="251">
        <v>100000000</v>
      </c>
      <c r="O22" s="309" t="s">
        <v>24</v>
      </c>
      <c r="P22" s="248"/>
      <c r="Q22" s="250"/>
      <c r="R22" s="247" t="s">
        <v>320</v>
      </c>
      <c r="S22" s="251">
        <v>100000000</v>
      </c>
    </row>
    <row r="23" spans="1:19" ht="7.5" customHeight="1">
      <c r="A23" s="318"/>
      <c r="B23" s="319"/>
      <c r="C23" s="319"/>
      <c r="D23" s="319"/>
      <c r="E23" s="319"/>
      <c r="F23" s="319"/>
      <c r="G23" s="320"/>
      <c r="H23" s="260"/>
      <c r="I23" s="273"/>
      <c r="J23" s="270"/>
      <c r="K23" s="269"/>
      <c r="L23" s="271"/>
      <c r="M23" s="274"/>
      <c r="N23" s="275"/>
      <c r="O23" s="312"/>
      <c r="P23" s="269"/>
      <c r="Q23" s="271"/>
      <c r="R23" s="274"/>
      <c r="S23" s="275"/>
    </row>
    <row r="24" spans="1:19" ht="32.25" customHeight="1">
      <c r="A24" s="318"/>
      <c r="B24" s="319"/>
      <c r="C24" s="319"/>
      <c r="D24" s="319"/>
      <c r="E24" s="319"/>
      <c r="F24" s="319"/>
      <c r="G24" s="320"/>
      <c r="H24" s="260"/>
      <c r="I24" s="247" t="s">
        <v>109</v>
      </c>
      <c r="J24" s="249" t="s">
        <v>109</v>
      </c>
      <c r="K24" s="248" t="s">
        <v>14</v>
      </c>
      <c r="L24" s="250"/>
      <c r="M24" s="247" t="s">
        <v>320</v>
      </c>
      <c r="N24" s="251">
        <v>100000000</v>
      </c>
      <c r="O24" s="309" t="s">
        <v>24</v>
      </c>
      <c r="P24" s="248"/>
      <c r="Q24" s="250"/>
      <c r="R24" s="247" t="s">
        <v>320</v>
      </c>
      <c r="S24" s="251">
        <v>110000000</v>
      </c>
    </row>
    <row r="25" spans="1:19" ht="6" customHeight="1">
      <c r="A25" s="318"/>
      <c r="B25" s="319"/>
      <c r="C25" s="319"/>
      <c r="D25" s="319"/>
      <c r="E25" s="319"/>
      <c r="F25" s="319"/>
      <c r="G25" s="320"/>
      <c r="H25" s="260"/>
      <c r="I25" s="261"/>
      <c r="J25" s="270"/>
      <c r="K25" s="269"/>
      <c r="L25" s="271"/>
      <c r="M25" s="261"/>
      <c r="N25" s="272"/>
      <c r="O25" s="310"/>
      <c r="P25" s="269"/>
      <c r="Q25" s="271"/>
      <c r="R25" s="261"/>
      <c r="S25" s="272"/>
    </row>
    <row r="26" spans="1:19" ht="99" customHeight="1">
      <c r="A26" s="418"/>
      <c r="B26" s="419"/>
      <c r="C26" s="419"/>
      <c r="D26" s="419"/>
      <c r="E26" s="419"/>
      <c r="F26" s="419"/>
      <c r="G26" s="355"/>
      <c r="H26" s="356"/>
      <c r="I26" s="357" t="s">
        <v>154</v>
      </c>
      <c r="J26" s="390" t="s">
        <v>321</v>
      </c>
      <c r="K26" s="359" t="s">
        <v>14</v>
      </c>
      <c r="L26" s="360"/>
      <c r="M26" s="357" t="s">
        <v>260</v>
      </c>
      <c r="N26" s="361">
        <v>90000000</v>
      </c>
      <c r="O26" s="362" t="s">
        <v>24</v>
      </c>
      <c r="P26" s="359"/>
      <c r="Q26" s="360"/>
      <c r="R26" s="357" t="s">
        <v>260</v>
      </c>
      <c r="S26" s="361">
        <v>100000000</v>
      </c>
    </row>
    <row r="27" spans="1:19" ht="7.5" customHeight="1">
      <c r="A27" s="418"/>
      <c r="B27" s="419"/>
      <c r="C27" s="419"/>
      <c r="D27" s="419"/>
      <c r="E27" s="419"/>
      <c r="F27" s="419"/>
      <c r="G27" s="355"/>
      <c r="H27" s="356"/>
      <c r="I27" s="402"/>
      <c r="J27" s="345"/>
      <c r="K27" s="403"/>
      <c r="L27" s="404"/>
      <c r="M27" s="420"/>
      <c r="N27" s="405"/>
      <c r="O27" s="421"/>
      <c r="P27" s="403"/>
      <c r="Q27" s="404"/>
      <c r="R27" s="420"/>
      <c r="S27" s="405"/>
    </row>
    <row r="28" spans="1:19" ht="84" customHeight="1">
      <c r="A28" s="318"/>
      <c r="B28" s="319"/>
      <c r="C28" s="319"/>
      <c r="D28" s="319"/>
      <c r="E28" s="319"/>
      <c r="F28" s="319"/>
      <c r="G28" s="320"/>
      <c r="H28" s="260"/>
      <c r="I28" s="247" t="s">
        <v>156</v>
      </c>
      <c r="J28" s="249" t="s">
        <v>318</v>
      </c>
      <c r="K28" s="248" t="s">
        <v>14</v>
      </c>
      <c r="L28" s="250"/>
      <c r="M28" s="247" t="s">
        <v>146</v>
      </c>
      <c r="N28" s="251">
        <v>80000000</v>
      </c>
      <c r="O28" s="309" t="s">
        <v>24</v>
      </c>
      <c r="P28" s="248"/>
      <c r="Q28" s="250"/>
      <c r="R28" s="247" t="s">
        <v>146</v>
      </c>
      <c r="S28" s="251">
        <v>90000000</v>
      </c>
    </row>
    <row r="29" spans="1:19" ht="7.5" customHeight="1">
      <c r="A29" s="318"/>
      <c r="B29" s="319"/>
      <c r="C29" s="319"/>
      <c r="D29" s="319"/>
      <c r="E29" s="319"/>
      <c r="F29" s="319"/>
      <c r="G29" s="320"/>
      <c r="H29" s="260"/>
      <c r="I29" s="261"/>
      <c r="J29" s="244"/>
      <c r="K29" s="244"/>
      <c r="L29" s="262"/>
      <c r="M29" s="243"/>
      <c r="N29" s="245"/>
      <c r="O29" s="313"/>
      <c r="P29" s="244"/>
      <c r="Q29" s="262"/>
      <c r="R29" s="243"/>
      <c r="S29" s="245"/>
    </row>
    <row r="30" spans="1:19" ht="51" customHeight="1">
      <c r="A30" s="318"/>
      <c r="B30" s="319"/>
      <c r="C30" s="319"/>
      <c r="D30" s="319"/>
      <c r="E30" s="319"/>
      <c r="F30" s="319"/>
      <c r="G30" s="355"/>
      <c r="H30" s="356"/>
      <c r="I30" s="357" t="s">
        <v>157</v>
      </c>
      <c r="J30" s="358" t="s">
        <v>261</v>
      </c>
      <c r="K30" s="359" t="s">
        <v>14</v>
      </c>
      <c r="L30" s="360"/>
      <c r="M30" s="357" t="s">
        <v>327</v>
      </c>
      <c r="N30" s="361">
        <v>100000000</v>
      </c>
      <c r="O30" s="362" t="s">
        <v>24</v>
      </c>
      <c r="P30" s="359"/>
      <c r="Q30" s="360"/>
      <c r="R30" s="357" t="s">
        <v>262</v>
      </c>
      <c r="S30" s="361">
        <v>110000000</v>
      </c>
    </row>
    <row r="31" spans="1:19" ht="7.5" customHeight="1" thickBot="1">
      <c r="A31" s="318"/>
      <c r="B31" s="319"/>
      <c r="C31" s="319"/>
      <c r="D31" s="319"/>
      <c r="E31" s="319"/>
      <c r="F31" s="319"/>
      <c r="G31" s="320"/>
      <c r="H31" s="260"/>
      <c r="I31" s="261"/>
      <c r="J31" s="244"/>
      <c r="K31" s="244"/>
      <c r="L31" s="262"/>
      <c r="M31" s="243"/>
      <c r="N31" s="245"/>
      <c r="O31" s="313"/>
      <c r="P31" s="244"/>
      <c r="Q31" s="262"/>
      <c r="R31" s="243"/>
      <c r="S31" s="245"/>
    </row>
    <row r="32" spans="1:19" ht="16.5" thickTop="1" thickBot="1">
      <c r="A32" s="331"/>
      <c r="B32" s="339"/>
      <c r="C32" s="339"/>
      <c r="D32" s="339"/>
      <c r="E32" s="339"/>
      <c r="F32" s="339"/>
      <c r="G32" s="339"/>
      <c r="H32" s="332"/>
      <c r="I32" s="333"/>
      <c r="J32" s="334"/>
      <c r="K32" s="332"/>
      <c r="L32" s="332"/>
      <c r="M32" s="333"/>
      <c r="N32" s="335"/>
      <c r="O32" s="340"/>
      <c r="P32" s="337"/>
      <c r="Q32" s="338"/>
      <c r="R32" s="336"/>
      <c r="S32" s="335"/>
    </row>
    <row r="33" spans="1:19" ht="15.75" thickTop="1">
      <c r="N33" s="153"/>
      <c r="O33" s="153"/>
      <c r="P33" s="114"/>
      <c r="Q33" s="114"/>
      <c r="R33" s="114"/>
      <c r="S33" s="152"/>
    </row>
    <row r="34" spans="1:19">
      <c r="P34" s="781"/>
      <c r="Q34" s="781"/>
      <c r="R34" s="781"/>
      <c r="S34" s="781"/>
    </row>
    <row r="35" spans="1:19">
      <c r="P35" s="780"/>
      <c r="Q35" s="780"/>
      <c r="R35" s="780"/>
      <c r="S35" s="780"/>
    </row>
    <row r="36" spans="1:19">
      <c r="P36" s="780"/>
      <c r="Q36" s="780"/>
      <c r="R36" s="780"/>
      <c r="S36" s="780"/>
    </row>
    <row r="37" spans="1:19">
      <c r="L37"/>
      <c r="P37" s="780"/>
      <c r="Q37" s="780"/>
      <c r="R37" s="780"/>
      <c r="S37" s="780"/>
    </row>
    <row r="38" spans="1:19">
      <c r="L38"/>
      <c r="P38" s="780"/>
      <c r="Q38" s="780"/>
      <c r="R38" s="780"/>
      <c r="S38" s="780"/>
    </row>
    <row r="39" spans="1:19">
      <c r="L39"/>
      <c r="P39" s="781"/>
      <c r="Q39" s="781"/>
      <c r="R39" s="781"/>
      <c r="S39" s="781"/>
    </row>
    <row r="40" spans="1:19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M40" s="3"/>
      <c r="N40" s="3"/>
      <c r="O40" s="3"/>
      <c r="P40" s="781"/>
      <c r="Q40" s="781"/>
      <c r="R40" s="781"/>
      <c r="S40" s="781"/>
    </row>
    <row r="41" spans="1:19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M41" s="3"/>
      <c r="N41" s="3"/>
      <c r="O41" s="3"/>
      <c r="P41" s="3"/>
      <c r="R41" s="3"/>
      <c r="S41" s="3"/>
    </row>
  </sheetData>
  <mergeCells count="25">
    <mergeCell ref="P37:S37"/>
    <mergeCell ref="P38:S38"/>
    <mergeCell ref="P39:S39"/>
    <mergeCell ref="P40:S40"/>
    <mergeCell ref="P34:S34"/>
    <mergeCell ref="P35:S35"/>
    <mergeCell ref="P36:S36"/>
    <mergeCell ref="H13:I13"/>
    <mergeCell ref="Q8:S8"/>
    <mergeCell ref="L9:M9"/>
    <mergeCell ref="Q9:R9"/>
    <mergeCell ref="A10:G10"/>
    <mergeCell ref="H10:I10"/>
    <mergeCell ref="L10:M10"/>
    <mergeCell ref="Q10:R10"/>
    <mergeCell ref="A8:G9"/>
    <mergeCell ref="H8:I9"/>
    <mergeCell ref="J8:J9"/>
    <mergeCell ref="K8:O8"/>
    <mergeCell ref="P8:P9"/>
    <mergeCell ref="A1:S1"/>
    <mergeCell ref="A2:S2"/>
    <mergeCell ref="A3:S3"/>
    <mergeCell ref="A4:S4"/>
    <mergeCell ref="A6:R6"/>
  </mergeCells>
  <pageMargins left="0.6" right="0.143700787" top="0.74803149606299202" bottom="0.74803149606299202" header="0.31496062992126" footer="0.31496062992126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T.VI.C.29</vt:lpstr>
      <vt:lpstr>T.C.30 Pelayanan</vt:lpstr>
      <vt:lpstr>T.C.31 RKPD</vt:lpstr>
      <vt:lpstr>T-C.32 Pemangku Kep</vt:lpstr>
      <vt:lpstr>T-C.33 Rumusan 2020</vt:lpstr>
      <vt:lpstr>BAB IV</vt:lpstr>
      <vt:lpstr>Rumusan Rencana 2020</vt:lpstr>
      <vt:lpstr>Kewaspadaan</vt:lpstr>
      <vt:lpstr>Ideologi</vt:lpstr>
      <vt:lpstr>Poldagri</vt:lpstr>
      <vt:lpstr>Binmas</vt:lpstr>
      <vt:lpstr>'T.C.30 Pelayanan'!Print_Area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Tita Shania</cp:lastModifiedBy>
  <cp:lastPrinted>2019-01-21T02:25:14Z</cp:lastPrinted>
  <dcterms:created xsi:type="dcterms:W3CDTF">2013-02-01T15:09:09Z</dcterms:created>
  <dcterms:modified xsi:type="dcterms:W3CDTF">2019-01-21T02:28:30Z</dcterms:modified>
</cp:coreProperties>
</file>