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326"/>
  <workbookPr defaultThemeVersion="124226"/>
  <mc:AlternateContent xmlns:mc="http://schemas.openxmlformats.org/markup-compatibility/2006">
    <mc:Choice Requires="x15">
      <x15ac:absPath xmlns:x15ac="http://schemas.microsoft.com/office/spreadsheetml/2010/11/ac" url="D:\1. BIMTEK RTP PROV SUMBAR\KERTAS KERJACEE , CSA\CSA\"/>
    </mc:Choice>
  </mc:AlternateContent>
  <bookViews>
    <workbookView xWindow="0" yWindow="-15" windowWidth="5145" windowHeight="4950" tabRatio="761" firstSheet="2" activeTab="9"/>
  </bookViews>
  <sheets>
    <sheet name="1.Tujuan " sheetId="23" r:id="rId1"/>
    <sheet name="1b.TujuanKeg" sheetId="24" r:id="rId2"/>
    <sheet name="2.Identifikasi Risiko" sheetId="6" r:id="rId3"/>
    <sheet name="LAP 2" sheetId="25" r:id="rId4"/>
    <sheet name="3a.Analisis Risiko" sheetId="19" r:id="rId5"/>
    <sheet name="3b.KKA" sheetId="11" r:id="rId6"/>
    <sheet name="4.Peta Risiko" sheetId="22" r:id="rId7"/>
    <sheet name="6.Keg Pengendalian" sheetId="20" r:id="rId8"/>
    <sheet name="7.Infokom" sheetId="14" r:id="rId9"/>
    <sheet name="8. Pemantauan" sheetId="15" r:id="rId10"/>
  </sheets>
  <externalReferences>
    <externalReference r:id="rId11"/>
  </externalReferences>
  <definedNames>
    <definedName name="_xlnm.Print_Area" localSheetId="0">'1.Tujuan '!$A$1:$E$5</definedName>
    <definedName name="_xlnm.Print_Area" localSheetId="2">'2.Identifikasi Risiko'!$A$1:$G$72</definedName>
    <definedName name="_xlnm.Print_Area" localSheetId="4">'3a.Analisis Risiko'!$A$1:$J$105</definedName>
    <definedName name="_xlnm.Print_Area" localSheetId="3">'LAP 2'!$A$1:$F$71</definedName>
    <definedName name="_xlnm.Print_Titles" localSheetId="2">'2.Identifikasi Risiko'!$6:$8</definedName>
    <definedName name="_xlnm.Print_Titles" localSheetId="7">'6.Keg Pengendalian'!$7:$8</definedName>
    <definedName name="_xlnm.Print_Titles" localSheetId="3">'LAP 2'!$6:$8</definedName>
  </definedNames>
  <calcPr calcId="171027"/>
  <fileRecoveryPr autoRecover="0"/>
</workbook>
</file>

<file path=xl/calcChain.xml><?xml version="1.0" encoding="utf-8"?>
<calcChain xmlns="http://schemas.openxmlformats.org/spreadsheetml/2006/main">
  <c r="G9" i="15" l="1"/>
  <c r="G8" i="15"/>
  <c r="C11" i="15"/>
  <c r="C10" i="15"/>
  <c r="C8" i="15"/>
  <c r="C9" i="15"/>
  <c r="B11" i="15"/>
  <c r="B10" i="15"/>
  <c r="B9" i="15"/>
  <c r="E10" i="14"/>
  <c r="E9" i="14"/>
  <c r="E8" i="14"/>
  <c r="C11" i="14"/>
  <c r="C10" i="14"/>
  <c r="C9" i="14"/>
  <c r="H11" i="20"/>
  <c r="H10" i="20"/>
  <c r="E12" i="20"/>
  <c r="E11" i="20"/>
  <c r="E10" i="20"/>
  <c r="B11" i="14"/>
  <c r="B10" i="14"/>
  <c r="B9" i="14"/>
  <c r="C13" i="20" l="1"/>
  <c r="C12" i="20"/>
  <c r="C11" i="20"/>
  <c r="C10" i="20"/>
  <c r="B10" i="11"/>
  <c r="B9" i="11"/>
  <c r="B8" i="11"/>
  <c r="I16" i="19"/>
  <c r="I14" i="19"/>
  <c r="I12" i="19"/>
  <c r="I10" i="19"/>
  <c r="F10" i="19"/>
  <c r="E10" i="19"/>
  <c r="D10" i="19"/>
  <c r="C10" i="19"/>
  <c r="J3" i="19"/>
  <c r="B13" i="25" l="1"/>
  <c r="C9" i="6"/>
  <c r="C8" i="6"/>
  <c r="C12" i="6"/>
  <c r="B12" i="6"/>
  <c r="C11" i="6"/>
  <c r="C10" i="6"/>
  <c r="B11" i="20" s="1"/>
  <c r="C6" i="24"/>
  <c r="B8" i="6" s="1"/>
  <c r="C10" i="24"/>
  <c r="B12" i="19" s="1"/>
  <c r="C9" i="24"/>
  <c r="B11" i="25" s="1"/>
  <c r="C8" i="24"/>
  <c r="B10" i="25" s="1"/>
  <c r="C7" i="24"/>
  <c r="B9" i="6" s="1"/>
  <c r="B10" i="6" l="1"/>
  <c r="B13" i="20"/>
  <c r="B16" i="19"/>
  <c r="B11" i="6"/>
  <c r="B14" i="19"/>
  <c r="B12" i="20"/>
  <c r="B12" i="25"/>
  <c r="B10" i="20"/>
  <c r="B10" i="19"/>
  <c r="C8" i="14"/>
  <c r="T7" i="11"/>
  <c r="AO7" i="11"/>
  <c r="F8" i="25"/>
  <c r="E8" i="25"/>
  <c r="D8" i="25"/>
  <c r="C8" i="25"/>
  <c r="F8" i="19"/>
  <c r="E8" i="19"/>
  <c r="D8" i="19"/>
  <c r="H9" i="20" s="1"/>
  <c r="C8" i="19"/>
  <c r="B7" i="11" s="1"/>
  <c r="B8" i="25"/>
  <c r="I8" i="19"/>
  <c r="B8" i="19" l="1"/>
  <c r="B9" i="20" s="1"/>
  <c r="B8" i="14" s="1"/>
  <c r="B8" i="15" s="1"/>
  <c r="C9" i="20"/>
  <c r="AO60" i="11"/>
  <c r="AO59" i="11"/>
  <c r="T60" i="11"/>
  <c r="T59" i="11"/>
  <c r="AO54" i="11"/>
  <c r="AO55" i="11"/>
  <c r="AO56" i="11"/>
  <c r="AO53" i="11"/>
  <c r="T54" i="11"/>
  <c r="T55" i="11"/>
  <c r="T56" i="11"/>
  <c r="T53" i="11"/>
  <c r="AO49" i="11"/>
  <c r="AO50" i="11"/>
  <c r="AO48" i="11"/>
  <c r="T49" i="11"/>
  <c r="T50" i="11"/>
  <c r="T48" i="11"/>
  <c r="AO45" i="11"/>
  <c r="AO44" i="11"/>
  <c r="T45" i="11"/>
  <c r="T44" i="11"/>
  <c r="AO32" i="11"/>
  <c r="AO33" i="11"/>
  <c r="AO34" i="11"/>
  <c r="AO35" i="11"/>
  <c r="AO36" i="11"/>
  <c r="AO37" i="11"/>
  <c r="AO38" i="11"/>
  <c r="AO39" i="11"/>
  <c r="AO40" i="11"/>
  <c r="AO41" i="11"/>
  <c r="AO42" i="11"/>
  <c r="AO31" i="11"/>
  <c r="T32" i="11"/>
  <c r="T33" i="11"/>
  <c r="T34" i="11"/>
  <c r="T35" i="11"/>
  <c r="T36" i="11"/>
  <c r="T37" i="11"/>
  <c r="T38" i="11"/>
  <c r="T39" i="11"/>
  <c r="T40" i="11"/>
  <c r="T41" i="11"/>
  <c r="T31" i="11"/>
  <c r="AO26" i="11"/>
  <c r="AO27" i="11"/>
  <c r="AO28" i="11"/>
  <c r="AO25" i="11"/>
  <c r="T26" i="11"/>
  <c r="T27" i="11"/>
  <c r="T28" i="11"/>
  <c r="T25" i="11"/>
  <c r="AO21" i="11"/>
  <c r="AO22" i="11"/>
  <c r="AO23" i="11"/>
  <c r="AO20" i="11"/>
  <c r="T21" i="11"/>
  <c r="T22" i="11"/>
  <c r="T20" i="11"/>
  <c r="AO16" i="11"/>
  <c r="AO17" i="11"/>
  <c r="AO18" i="11"/>
  <c r="AO15" i="11"/>
  <c r="T17" i="11"/>
  <c r="T16" i="11"/>
  <c r="T15" i="11"/>
  <c r="AO8" i="11"/>
  <c r="AO9" i="11"/>
  <c r="AO10" i="11"/>
  <c r="AO11" i="11"/>
  <c r="AO12" i="11"/>
  <c r="AO13" i="11"/>
  <c r="T8" i="11"/>
  <c r="T9" i="11"/>
  <c r="T10" i="11"/>
  <c r="T11" i="11"/>
  <c r="T12" i="11"/>
  <c r="T13" i="11"/>
  <c r="AO52" i="11"/>
  <c r="T52" i="11"/>
  <c r="AO51" i="11"/>
  <c r="T51" i="11"/>
  <c r="AO58" i="11"/>
  <c r="T58" i="11"/>
  <c r="AO57" i="11"/>
  <c r="T57" i="11"/>
  <c r="AO30" i="11"/>
  <c r="T30" i="11"/>
  <c r="AO29" i="11"/>
  <c r="T29" i="11"/>
  <c r="AO24" i="11"/>
  <c r="T24" i="11"/>
  <c r="T23" i="11"/>
  <c r="AO19" i="11"/>
  <c r="T19" i="11"/>
  <c r="T18" i="11"/>
  <c r="AO14" i="11"/>
  <c r="T14" i="11"/>
  <c r="AO6" i="11"/>
  <c r="T6" i="11"/>
  <c r="AO43" i="11"/>
  <c r="AO46" i="11"/>
  <c r="AO47" i="11"/>
  <c r="AO61" i="11"/>
  <c r="T42" i="11"/>
  <c r="T43" i="11"/>
  <c r="T46" i="11"/>
  <c r="T47" i="11"/>
  <c r="T61" i="11"/>
</calcChain>
</file>

<file path=xl/sharedStrings.xml><?xml version="1.0" encoding="utf-8"?>
<sst xmlns="http://schemas.openxmlformats.org/spreadsheetml/2006/main" count="289" uniqueCount="193">
  <si>
    <t>No</t>
  </si>
  <si>
    <t>Penyebab</t>
  </si>
  <si>
    <t>Skor Dampak</t>
  </si>
  <si>
    <t>Skor Kemungkinan terjadi</t>
  </si>
  <si>
    <t>Pemilik Risiko</t>
  </si>
  <si>
    <t>Dampak pada Capaian Tujuan</t>
  </si>
  <si>
    <t>Pengendalian yang Harus ada</t>
  </si>
  <si>
    <t xml:space="preserve">Pengendalian yang sudah ada </t>
  </si>
  <si>
    <t>Pernyataan Risiko</t>
  </si>
  <si>
    <t>Catatan:</t>
  </si>
  <si>
    <t>Rata2</t>
  </si>
  <si>
    <t>Pendapat Anggota kelompok thd Skala Kemungkinan</t>
  </si>
  <si>
    <t>Pendapat anggota kelompok terhadap Skala Dampak</t>
  </si>
  <si>
    <t>Kertas Kerja Pengisian Skala Dampak dan Kemungkinan</t>
  </si>
  <si>
    <t>DAFTAR RANCANGAN PEMANTAUAN</t>
  </si>
  <si>
    <t xml:space="preserve">Informasi dan komunikasi </t>
  </si>
  <si>
    <t>Keterangan :</t>
  </si>
  <si>
    <t>Ket:</t>
  </si>
  <si>
    <t>Kolom 1 berisi no urut</t>
  </si>
  <si>
    <t>Kolom 2 berisi uraian risiko yang diidentifikasi</t>
  </si>
  <si>
    <t>Kolom 4 berisi hal-hal yang menyebabkan terjadinya risiko</t>
  </si>
  <si>
    <t>Kolom 5 berisi dampak yang terjadi apabila risiko tersebut terjadi</t>
  </si>
  <si>
    <t>Kolom 8 berisi perkalian antara kolom 6 dan kolom 7</t>
  </si>
  <si>
    <t>Kolom 3 berisi pemilik atau pihak yang bertanggung jawab menangani risiko tersebut</t>
  </si>
  <si>
    <t>Skala Dampak</t>
  </si>
  <si>
    <t>Skala Kemungkinan</t>
  </si>
  <si>
    <t>Sangat jarang</t>
  </si>
  <si>
    <t>Jarang</t>
  </si>
  <si>
    <t>Sering</t>
  </si>
  <si>
    <t>Sangat sering</t>
  </si>
  <si>
    <t>rendah</t>
  </si>
  <si>
    <t>tinggi</t>
  </si>
  <si>
    <t>Misi</t>
  </si>
  <si>
    <t>Tujuan</t>
  </si>
  <si>
    <t>Sasaran</t>
  </si>
  <si>
    <t>PETA RISIKO</t>
  </si>
  <si>
    <t>Keterangan:</t>
  </si>
  <si>
    <t>Tingkat I : Level risiko sangat rendah</t>
  </si>
  <si>
    <t>Tingkat II : Level risiko rendah</t>
  </si>
  <si>
    <t>Tingkat III : Level risiko tinggi</t>
  </si>
  <si>
    <t>Tingkat IV : Level risiko sangat tinggi</t>
  </si>
  <si>
    <t>Dilakukan Oleh</t>
  </si>
  <si>
    <t>Waktu</t>
  </si>
  <si>
    <t>ANALISIS RISIKO</t>
  </si>
  <si>
    <t>IDENTIFIKASI RISIKO</t>
  </si>
  <si>
    <t>Pengendalian yang masih dibutuhkan</t>
  </si>
  <si>
    <t>Bentuk/ Sarana Komunikasi</t>
  </si>
  <si>
    <t>Kegiatan yang mendukung capaian tujuan/sasaran</t>
  </si>
  <si>
    <t>1. Kolom 1 berisi nomor urut</t>
  </si>
  <si>
    <t>Sangat rendah</t>
  </si>
  <si>
    <t>Sangat tinggi</t>
  </si>
  <si>
    <t>1.</t>
  </si>
  <si>
    <t>2.</t>
  </si>
  <si>
    <t>3.</t>
  </si>
  <si>
    <t>Uraian Visi berisi visi unit organisasi di baris atas kolom</t>
  </si>
  <si>
    <t>2. Kolom 2 berisi uraian misi sesuai dengan dokumen Renstra</t>
  </si>
  <si>
    <t>3. Kolom 3 berisi uraian tentang tujuan sesuai dengan dokumen renstra</t>
  </si>
  <si>
    <t>4. Kolom 4 berisi uraian tentang sasaran yang selaras dokumen renstra</t>
  </si>
  <si>
    <t>5. Kolom 5 berisi uraian tentang kegiatan yang mendukung capaian tujuan strategis</t>
  </si>
  <si>
    <t>Penanggung Jawab</t>
  </si>
  <si>
    <t>Tindakan Korektif     Yang Diperlukan</t>
  </si>
  <si>
    <t>Pemantauan yang akan digunakan</t>
  </si>
  <si>
    <t>Uraian  Pengendalian</t>
  </si>
  <si>
    <t>Metode Pemantauan yang ada</t>
  </si>
  <si>
    <t>Kolom 2 Diisi sesuai Pengendalian yang mengalami penyempuranaan</t>
  </si>
  <si>
    <t>Kolom 3 Cukup jelas</t>
  </si>
  <si>
    <t>Kolom 4 Diisi dengan Atasan/Tim Khusus/APIP</t>
  </si>
  <si>
    <t>Kolom 5 Diisi dengan Pihak/Pejabat yang bertanggungjawab melakukan pemantauan</t>
  </si>
  <si>
    <t>Kolom 6 Cukup jelas</t>
  </si>
  <si>
    <t>Kolom 7 Tindakan yang diperlukan apabila diperlukan penyempurnaan lebih lanjut</t>
  </si>
  <si>
    <t>Metode Pemantauan</t>
  </si>
  <si>
    <t>Kolom 3 Diisi dengan Pengendalian yang harus ada atas Risiko</t>
  </si>
  <si>
    <t>Kolom 4 Diisi Pengendalian yang sudah ada</t>
  </si>
  <si>
    <t>Kolom 5 Diisi Efektivitas Pengendalian yang ada</t>
  </si>
  <si>
    <t>Kolom 6 Diisi Pengendalian yang masih dibutuhkan</t>
  </si>
  <si>
    <t>Kolom 7 Diisi dengan nama Penanguungjawab untuk pengendalian</t>
  </si>
  <si>
    <t>Kolom 8 Diisi dengan rencana waktu pelaksanaan perbaikan pengendalian</t>
  </si>
  <si>
    <t>Kolom 2 Diisi uraian risiko yang diidentifikasi</t>
  </si>
  <si>
    <t>Kolom 1 Diisi dengan nomor urut</t>
  </si>
  <si>
    <t xml:space="preserve">Kolom 1 Diisi dengan nomor urut </t>
  </si>
  <si>
    <t>Efektivitas Pengendalian yang ada</t>
  </si>
  <si>
    <t xml:space="preserve">Kolom 6 berisi nilai kemungkinan apabila risiko tersebut terjadi </t>
  </si>
  <si>
    <t>Kolom 7 berisi nilai Dampak terjadinya risiko tersebut.</t>
  </si>
  <si>
    <t>Waktu Pelaksanaan</t>
  </si>
  <si>
    <t xml:space="preserve"> INFORMASI DAN  KOMUNIKASI</t>
  </si>
  <si>
    <t>RENCANA  KEGIATAN PENGENDALIAN</t>
  </si>
  <si>
    <t>Kolom 3 : Diisi dengan Informasi Pengendalian yang ingin disampaikan</t>
  </si>
  <si>
    <r>
      <t xml:space="preserve">Kolom 4 : Diisi dengan Bentuk dan Sarana komunikasi yang akan digunakan untuk penyampaian informasi seperti </t>
    </r>
    <r>
      <rPr>
        <b/>
        <sz val="11"/>
        <color theme="1"/>
        <rFont val="Calibri"/>
        <family val="2"/>
        <scheme val="minor"/>
      </rPr>
      <t>Laporan</t>
    </r>
    <r>
      <rPr>
        <sz val="11"/>
        <color theme="1"/>
        <rFont val="Calibri"/>
        <family val="2"/>
        <charset val="1"/>
        <scheme val="minor"/>
      </rPr>
      <t xml:space="preserve">, </t>
    </r>
    <r>
      <rPr>
        <b/>
        <sz val="11"/>
        <color theme="1"/>
        <rFont val="Calibri"/>
        <family val="2"/>
        <scheme val="minor"/>
      </rPr>
      <t>Surat</t>
    </r>
    <r>
      <rPr>
        <sz val="11"/>
        <color theme="1"/>
        <rFont val="Calibri"/>
        <family val="2"/>
        <charset val="1"/>
        <scheme val="minor"/>
      </rPr>
      <t xml:space="preserve">, </t>
    </r>
    <r>
      <rPr>
        <b/>
        <sz val="11"/>
        <color theme="1"/>
        <rFont val="Calibri"/>
        <family val="2"/>
        <scheme val="minor"/>
      </rPr>
      <t>Rapat</t>
    </r>
    <r>
      <rPr>
        <sz val="11"/>
        <color theme="1"/>
        <rFont val="Calibri"/>
        <family val="2"/>
        <charset val="1"/>
        <scheme val="minor"/>
      </rPr>
      <t xml:space="preserve">, </t>
    </r>
    <r>
      <rPr>
        <b/>
        <sz val="11"/>
        <color theme="1"/>
        <rFont val="Calibri"/>
        <family val="2"/>
        <scheme val="minor"/>
      </rPr>
      <t>lainnya</t>
    </r>
  </si>
  <si>
    <t>Kolom 5: Diisi dengan Kepala Satuan Kerja, Kabag/Kabid, Kelompok Pegawai (nama unit kerja), baik internal maupun eksternal</t>
  </si>
  <si>
    <t>Kolom 6 : Diisi dengan saat tertentu, periodik mingguan/bulanan/tahunan</t>
  </si>
  <si>
    <t xml:space="preserve"> Identifikasi Tujuan Strategis</t>
  </si>
  <si>
    <t>Pengendalian Yg Direncanakan</t>
  </si>
  <si>
    <t>Penyedia Informasi</t>
  </si>
  <si>
    <t>Penerima Informasi</t>
  </si>
  <si>
    <t>Visi</t>
  </si>
  <si>
    <t xml:space="preserve"> Identifikasi Kegiatan &amp; Tujuan Kegiatan</t>
  </si>
  <si>
    <t>Kegiatan</t>
  </si>
  <si>
    <t>Tujuan Kegiatan</t>
  </si>
  <si>
    <t>Keselarasan dengan tujuan/sasaran strategis</t>
  </si>
  <si>
    <t>2. Kolom 2 berisi uraian tentang kegiatan yang akan dilakukan penilaian risiko</t>
  </si>
  <si>
    <t xml:space="preserve">3. Kolom 3 berisi uraian tentang tujuan ataas kegiatan yang akan dilakukan penilaian risiko </t>
  </si>
  <si>
    <t>4. Kolom 4 berisi uraian tentang keselarasan tujuan kegiatan dengan tujuan/sasaran diatasnya (strategis)</t>
  </si>
  <si>
    <t xml:space="preserve">SKPD                                               : </t>
  </si>
  <si>
    <t>Tujuan yang diidentifikasi</t>
  </si>
  <si>
    <t>Kolom 3 berisi uraian risiko yang diidentifikasi</t>
  </si>
  <si>
    <t>Kolom 4 berisi pemilik atau pihak yang bertanggung jawab menangani risiko tersebut</t>
  </si>
  <si>
    <t>Kolom 5 berisi hal-hal yang menyebabkan terjadinya risiko (fasilitator agar mengarahkan peserta diskusi untuk mengaitkan risiko dengan lingkungan pengendalian)</t>
  </si>
  <si>
    <t>Kolom 6 berisi dampak yang terjadi apabila risiko tersebut terjadi</t>
  </si>
  <si>
    <t>Kolom 2 berisi uraian tujuan yang diidentifikasi</t>
  </si>
  <si>
    <t>Keterangan</t>
  </si>
  <si>
    <t xml:space="preserve">ambil dari kelemahan dalam lingkungan pengendalian </t>
  </si>
  <si>
    <t>Tujuan yang didentifikasi</t>
  </si>
  <si>
    <t>SKPD:</t>
  </si>
  <si>
    <t>Dicopy dari tujuan yg diidentifikasi dari sheet identifikasi risiko</t>
  </si>
  <si>
    <t>SKPD   :</t>
  </si>
  <si>
    <t>diambil dari analisis risiko</t>
  </si>
  <si>
    <t>SKPD                         :</t>
  </si>
  <si>
    <t>Tujuan yang Diidentifikasi</t>
  </si>
  <si>
    <t>isikan sesuai dengan pengendalian yang masih dibutuhkan (Kolom 7) dalam sheet 6. Keg pengendalian</t>
  </si>
  <si>
    <t>SKPD</t>
  </si>
  <si>
    <t>diambil dari Kolom 2 (tujuan yang diidentifikasi) sheet 7. infokom</t>
  </si>
  <si>
    <t>Pilih :
Pemantauan berkelanjutan / Evaluasi Terpisah /
Pemantauan Tindak Lanjut terhadap rekomendasi hasil audit dan reviu lainnya</t>
  </si>
  <si>
    <t>untuk pemantauan berkelanjutan oleh Atasan Langsung;
untuk Evaluasi Terpisah dan(atau) Pemantauan Tindak Lanjut terhadap rekomendasi hasil audit dan reviu lainnya oleh APIP (Inspektorat/ BPK/ BPKP)</t>
  </si>
  <si>
    <t>Sudah ada / belum
oleh atasan langsung/APIP/tim khusus</t>
  </si>
  <si>
    <t>dapat diisi setelah dilakukan pemantauan, apabila masih terdapat kelemahan atau kekurangan dari kegiatan pengendalian terpantau</t>
  </si>
  <si>
    <t>Total Skor      (7x8)</t>
  </si>
  <si>
    <t>Tujuan yang diIdentifikasi</t>
  </si>
  <si>
    <t>DAFTAR RISIKO PRIORITAS TERIDENTIFIKASI</t>
  </si>
  <si>
    <t>Terwujudnya pelayanan administrasi kependudukan dan pencatatan sipil</t>
  </si>
  <si>
    <t>Meningkatnya pelayanan administrasi kependudukan dan pencatatan sipil Kab/Kota se Sumbar</t>
  </si>
  <si>
    <t>:  Terwujudnya tertib Administrasi Kependudukan Menuju Masyarakat Sumatera Barat Sejahtera</t>
  </si>
  <si>
    <t>Mewujudkan peningkatan kualitas penyajian dan pemanfaatan data kependudukan</t>
  </si>
  <si>
    <t xml:space="preserve"> Meningkatkan  pengendalian kuantitas dan kualitas kependudukan serta perencanaan pembangunan keluarga</t>
  </si>
  <si>
    <t xml:space="preserve">Meningkatkan pelayanan administrasi kependudukan dan pencatatan sipil
</t>
  </si>
  <si>
    <t>1 Kegiatan bisa memiliki pernyataan resiko lebih dari 1</t>
  </si>
  <si>
    <t>Note:</t>
  </si>
  <si>
    <t>bahasa pernyataan resiko memakai kalimat hubungan "jika-maka" dan "kejadian-konsekuensi"</t>
  </si>
  <si>
    <t>SKPD Dukcapil Kab./Kota dan masyarakat</t>
  </si>
  <si>
    <t>Sudah ada</t>
  </si>
  <si>
    <t>3 Bulan</t>
  </si>
  <si>
    <t>Pemantauan berkelanjutan</t>
  </si>
  <si>
    <t>Terwujudnya peningkatan kualitas penyajian dan pemanfaatan data kependudukan.</t>
  </si>
  <si>
    <t>Meningkatnya penyajian dan pemnfaatan data kependudukan Provinsi/ Kab/Kota</t>
  </si>
  <si>
    <t xml:space="preserve">1.Pembinaan Kabupaten/Kota terkait Kebijakan Administrasi Kependudukan (DAK).                                         2. Bimtek Pendaftaran Penduduk.                                       3. Bimtek Pencatatan Sipil.                                                          4. Bimtek PIAK ( Pelayanan Informasi Adm Kepdudkan ).                                                                                5. Rakor dlm rangka KTP-El.                                                    6. Rakor Penyelenggaraan dan Pelaksana Adminduk Kab/Kota se Sumbar.                                                                 7. Koordinasi dan konsultasi penyelenggaraan adm kependudukan.                                                                           8. Pembinaan Pencatatan Sipil.                                                 9. Pembinaan adm kependudukan.                                     10.Monev. pelaksanaan KTP-El Kab/Kota se Sumbar 11. Penilaian Dinas Kependudukan Kab/Kota se Sumbar terbaik dlm pelaksanaan adm kependdkan dan pencatt. sipil.                                                          .              </t>
  </si>
  <si>
    <t xml:space="preserve">1. Bimtek Pemanfaatan data dan dokumen kependudukan.                                                                           2. Penyusunan Profil kepndudukan tk. Provinsi.                     3. Penyusunan Buku Data Kependudukan per semester.                                                                                       4. Pemanfaatan data kependudukan TK. provinsi.               5. Supervisi Penyusunan Profil Kependudukan.                   6. Bimtek Penyusunan Profil Kependudukan.                  7. Monev. Pemeliharaan data base kependudukan.                                                                        </t>
  </si>
  <si>
    <t>Terwujudnya pengendalian kuantitas dan kualitas penduduk serta perencanaan pembangunan keluarga.</t>
  </si>
  <si>
    <t>Meningkatnya peran serta masyarakat dalam rangka peningkatan ketahanan dan kesejahteraan keluarga.</t>
  </si>
  <si>
    <t>1. Peningkatan kapasitas konselor dan pendidik sebaya bagi anggota PIK remaja Kab/Kota se Sumbar.                                                                                            2. Peningkatan Kapasitas kader pengelola KB.</t>
  </si>
  <si>
    <t>Meningkatnya keikutsertaan ber-KB</t>
  </si>
  <si>
    <t xml:space="preserve">1. Advokasi dan KIE Kesehatan Reproduksi bagi remaja                                                                                         2. Promosi dan Temu Karya Program Keluarga Nasional                       </t>
  </si>
  <si>
    <t>Meningkatnya pengendalian kuantitas penduduk Sumatera Barat</t>
  </si>
  <si>
    <t xml:space="preserve">1. Pembekalan Pra Nikah bagi Calon Pengantin               2. Pembekalan 1000 Hari Pertama bagi Ibu Muda                </t>
  </si>
  <si>
    <t>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t>
  </si>
  <si>
    <t>1.selaras                          2. selaras                                 3. selaras                                 4. Selaras                                            5. Selaras                              6. selaras                                         7. Selaras                             8. Selaras                             9. Selaras                             10. Selaras</t>
  </si>
  <si>
    <t>1. selaras                                  2. selaras                                   3. selaras                                   4. selaras                                   5. selaras                                       6. selaras                                     7. selaras</t>
  </si>
  <si>
    <t xml:space="preserve">1. Persentase konselor PIK remaja yang dilatih                                                                                                2. Terlatihnya anggota kader pengelola KB di Kab/Kota </t>
  </si>
  <si>
    <t xml:space="preserve">1. selaras                                  2. selaras                                   </t>
  </si>
  <si>
    <t>1. Meningkatnya pemahaman remaja tentang kesehatan reproduksi remaja                      2.a. Meningkatnya pemahaman, pengetahuan dan wawasan serta tersosialisasinya informasi ttg KB  b. Promosi Kesehatan Keluarga</t>
  </si>
  <si>
    <t>1. Selaras                             2. Selaras</t>
  </si>
  <si>
    <t>1. Meningkatnya wawasan dan pengetahuan catin dlm membangun keluarga samawa                                                     2. Meningkatnya wawasan dan pemahaman ibu muda ttg gizi dan kesehatan ibu dan bayi</t>
  </si>
  <si>
    <t xml:space="preserve">1,7 sd 10. Jika pembinaan Kab/Kota terkait kebijakan Adminduk tidak dilaksanakan, maka berakibat tidak tertibnya administrasi kependudukan  di masing-masing Kab/Kota .  2 sd 4. Jika tidak dilaksanakan BIMTEK terkait Adminduk, maka tidak akan tercapai tujuan untuk peningkatan kapasitas/kemampuan aparatur pelaksana.  5 sd 6. Jika Rakor tidak dilaksanakan, maka permasalahan yang ada di Kab/Kota terkait pelaksanaan KTP-El/adminduk tdk dapat dideteksi.                                                                     </t>
  </si>
  <si>
    <t>1.Kepala Bidang Fasilitasi Pelayananan Adm. Keendudukan.   2.Kepala Bidang Pelayanan Informasi Administrasi Kependudukan.                                   3. Kepala Bidang Pengendalian Penduduk.</t>
  </si>
  <si>
    <t>1. Keterbatasan anggaran.                 2. SDM yang tidak kompeten.          3. Peralatan pendukung yang tidak memadai.                                             4. Perubahan regulasi terkait adminduk.                                            5. Perkembangan teknologi.</t>
  </si>
  <si>
    <t xml:space="preserve">1. Ketidaksamaan persepsi antara Pemprov. Dengan Kab/Kota terkait penyelanggaraan adminduk.                                                  2. Tidak tertibnya pelayanan adminduk.                                                  </t>
  </si>
  <si>
    <t>1. Meningkatnya kemampuan aparatur dalam pengelolaan data kependudukan dan pencatatan sipil                                                         2. Tersajinya informasi tentang situasi kependudukan dari berbagai aspek                 3. Tersajinya informasi yang akurat tentang data kependudukan                                                 4. Terwujudnya pemanfaatan data kependudukan                                                               5. Terwujudnya tertib administrasi kependudukan                                                                     6. a.Meningkatnya kemampuan aparatur penyelenggara adminduk prov/kab/kota b. Terciptanya satu kesatuan dan kerjasama aparatur dalam penyelenggaraan adminduk            7. Terwujudnya pemutakhiran database kependudukan</t>
  </si>
  <si>
    <t>1. Jika data tidak dikelola oleh Aparatur yang kompeten,  maka data yang dihasilkan tidak akurat.                                                           2. Jika Profil Kependudukan tidak disusun sesuai aturan, maka tidak bisa menyajikan informasi yang akurat tentang data kependudukan.                                                       3 sd 4. Jika data  kependudukan tidak akurat, maka data tersebut tidak bisa dimanfaatkan oleh pihak lain.                                                      7. Jika tidak dilakukan pemutakhiran data, maka data yang disajikan tidak sesuai dengan kondisi terkini.</t>
  </si>
  <si>
    <t>Kepala Bidang Pelayanan Informasi Administrasi Kependudukan</t>
  </si>
  <si>
    <t>Tidak tersajinya data kependudukan yang akurat.</t>
  </si>
  <si>
    <t>Kepala Bidang KB</t>
  </si>
  <si>
    <t>1. Jika advokasi tidak dilaksanakan maka  konselor PIK remaja tidak bertambah.                                                        2. Jika Kapasitas kader Pengelola KB tidak meningkat maka penyuluhan KB di Kab/Kota tidak dapat dilaksanakan secara maksimal.</t>
  </si>
  <si>
    <t>Penyuluhan terkait PIK Remaja dan KB tidak dapat dilaksanakan secara maksimal.</t>
  </si>
  <si>
    <t>1. Jika kegiatan terlaksana maka pemahaman remaja ttg kesehatan reproduksi akan meningkat.                                                              2. Jika kegiatan terlaksana maka pemahaman tentang KB akan meningkat.</t>
  </si>
  <si>
    <t>1. Keterbatasan anggaran.                           2. Tumpang tindih kewenangan dengan BKKBN dan Kab/Kota</t>
  </si>
  <si>
    <t>Penyuluhan terkait KB tidak dapat dilaksanakan secara maksimal.</t>
  </si>
  <si>
    <t xml:space="preserve">1. Jika Pembekalan Pra Nikah bagi catin dan ibu muda tidak terlaksana maka wawasan  tidak meningkat sesuai yang diharapkan.                       </t>
  </si>
  <si>
    <t>Tidak sesuai Tupoksi</t>
  </si>
  <si>
    <t>dilaksanakan atau tidak, tidak mempengaruhi pencapaian organisasi.</t>
  </si>
  <si>
    <t>1.Monitoring dan evaluasi administrasi kependudukan ke Dukcapil Kab./Kota, 2.pembinaan/supervisi kab/kota terkait adminduk        3.rakor penyelenggara adminduk                 4. Bimtek terkait adminduk dan capil</t>
  </si>
  <si>
    <t>Kurang efektif</t>
  </si>
  <si>
    <t>Rapat, Surat, Nota Dinas,SOP</t>
  </si>
  <si>
    <t>1.Mendorong Kab/Kota untuk memaksimalkan pemutakhiran da    ta                             2. pemantauan PPTK terkait monev adminduk oleh pihak di luar bidang terkait ( Kasubag. Program )</t>
  </si>
  <si>
    <t>1.Dibuatnya Kegiatan terkait peningkatan kapasitas aparatur dalam pengolahan dat a.  2. Mempedomani aturan penyusunan Profil Kependudukan.      3. Koordinasi dan konsultasi intern dan ekstern terkait pemutakhiran data.</t>
  </si>
  <si>
    <t>1.Dibuatnya Kegiatan advokasi guna melahirkan konselor PIK remaja.                     2. Dibuatnya Kegiatan dalam rangka meningkatkan kapasitas kader pengelola KB</t>
  </si>
  <si>
    <t>1. Dibuatnya Kegiatan yang memfasilitasi remaja untuk memahami kesehatan reproduksinya.       2. Dibuatnya Kegiatan agar pemahaman tentang KB meningkat di masyarakat.</t>
  </si>
  <si>
    <t xml:space="preserve">ada monitoring dan evaluasi adminitrasi kependudukan dari provinsi oleh pihak di luar bidang terkait yang akan memonitor hasil kerja/kinerja kasi monev       2. dan seleksi data masyarakat yang akurat </t>
  </si>
  <si>
    <t xml:space="preserve">ada monitoring dan evaluasi atas penyelenggaraan kegiatan BIMTEK oleh PPTK oleh pihak di luar bidang terkait yang akan memonitor hasil kerja/kinerja PPTK ybs.      </t>
  </si>
  <si>
    <t xml:space="preserve">ada monitoring dan evaluasi atas penyelenggaraan kegiatan sosialisai oleh PPTK oleh pihak di luar bidang terkait yang akan memonitor hasil kerja/kinerja PPTK ybs.      </t>
  </si>
  <si>
    <t>Kabid KB</t>
  </si>
  <si>
    <t>3 bulan</t>
  </si>
  <si>
    <t>1.'Monitoring oleh Kasubag Program sebagai pihak indipenden atas kinerja PPTK yang terkait.             2. Melaporkan hasil monitoring Kasubag. Program utk didiskusikan apabila ditemui ketidaksesuaian dengan hasil monev PPTKkegiatan ybs</t>
  </si>
  <si>
    <t>SKPD terakit KB Kab/ Kota dan masyarakat</t>
  </si>
  <si>
    <t>1.'Monitoring oleh Kasubag Program sebagai pihak indipenden atas hasil penyelenggaraan kegiatan  PPTK yang terkait.             2. Melaporkan hasil monitoring Kasubag. Program utk didiskusikan apabila ditemui ketidaksesuaian dengan hasil monev PPTKkegiatan ybs</t>
  </si>
  <si>
    <t>1.'Monitoring oleh Kasubag Program sebagai pihak indipenden atas hasil penyelenggaraan kegiatan PPTK yang terkait.             2. Melaporkan hasil monitoring Kasubag. Program utk didiskusikan apabila ditemui ketidaksesuaian dengan hasil monev PPTKkegiatan ybs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</si>
</sst>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_);_(* \(#,##0\);_(* &quot;-&quot;_);_(@_)"/>
    <numFmt numFmtId="165" formatCode="_(* #,##0.00_);_(* \(#,##0.00\);_(* &quot;-&quot;??_);_(@_)"/>
    <numFmt numFmtId="166" formatCode="_(* #,##0.0_);_(* \(#,##0.0\);_(* &quot;-&quot;_);_(@_)"/>
  </numFmts>
  <fonts count="57" x14ac:knownFonts="1">
    <font>
      <sz val="11"/>
      <color theme="1"/>
      <name val="Calibri"/>
      <family val="2"/>
      <charset val="1"/>
      <scheme val="minor"/>
    </font>
    <font>
      <b/>
      <sz val="18"/>
      <color indexed="8"/>
      <name val="Calibri"/>
      <family val="2"/>
    </font>
    <font>
      <sz val="11"/>
      <name val="Calibri"/>
      <family val="2"/>
      <charset val="1"/>
    </font>
    <font>
      <sz val="11"/>
      <color indexed="8"/>
      <name val="Calibri"/>
      <family val="2"/>
      <charset val="1"/>
    </font>
    <font>
      <sz val="8"/>
      <name val="Calibri"/>
      <family val="2"/>
      <charset val="1"/>
    </font>
    <font>
      <u/>
      <sz val="11"/>
      <color indexed="12"/>
      <name val="Calibri"/>
      <family val="2"/>
      <charset val="1"/>
    </font>
    <font>
      <sz val="10"/>
      <name val="Calibri"/>
      <family val="2"/>
      <charset val="1"/>
    </font>
    <font>
      <sz val="10"/>
      <color theme="1"/>
      <name val="Calibri"/>
      <family val="2"/>
      <charset val="1"/>
      <scheme val="minor"/>
    </font>
    <font>
      <b/>
      <sz val="10"/>
      <color theme="1"/>
      <name val="Calibri"/>
      <family val="2"/>
      <charset val="1"/>
      <scheme val="minor"/>
    </font>
    <font>
      <b/>
      <sz val="11"/>
      <color theme="1"/>
      <name val="Calibri"/>
      <family val="2"/>
      <scheme val="minor"/>
    </font>
    <font>
      <sz val="11"/>
      <color theme="1"/>
      <name val="Calibri"/>
      <family val="2"/>
      <scheme val="minor"/>
    </font>
    <font>
      <sz val="10"/>
      <color theme="1"/>
      <name val="Arial"/>
      <family val="2"/>
    </font>
    <font>
      <b/>
      <sz val="10"/>
      <color theme="1"/>
      <name val="Calibri"/>
      <family val="2"/>
      <scheme val="minor"/>
    </font>
    <font>
      <b/>
      <sz val="11"/>
      <color rgb="FF000000"/>
      <name val="Calibri"/>
      <family val="2"/>
    </font>
    <font>
      <sz val="11"/>
      <color rgb="FF000000"/>
      <name val="Calibri"/>
      <family val="2"/>
    </font>
    <font>
      <sz val="12"/>
      <color theme="1"/>
      <name val="Arial"/>
      <family val="2"/>
    </font>
    <font>
      <b/>
      <sz val="12"/>
      <color theme="1"/>
      <name val="Arial"/>
      <family val="2"/>
    </font>
    <font>
      <sz val="11"/>
      <name val="Calibri"/>
      <family val="2"/>
      <charset val="1"/>
      <scheme val="minor"/>
    </font>
    <font>
      <b/>
      <sz val="20"/>
      <color theme="1"/>
      <name val="Calibri"/>
      <family val="2"/>
      <scheme val="minor"/>
    </font>
    <font>
      <b/>
      <sz val="8"/>
      <color rgb="FF000000"/>
      <name val="Arial Narrow"/>
      <family val="2"/>
    </font>
    <font>
      <b/>
      <sz val="10"/>
      <color rgb="FF000000"/>
      <name val="Arial Narrow"/>
      <family val="2"/>
    </font>
    <font>
      <sz val="12"/>
      <color theme="1"/>
      <name val="Calibri"/>
      <family val="2"/>
      <charset val="1"/>
      <scheme val="minor"/>
    </font>
    <font>
      <b/>
      <sz val="12"/>
      <color theme="1"/>
      <name val="Calibri"/>
      <family val="2"/>
      <charset val="1"/>
      <scheme val="minor"/>
    </font>
    <font>
      <sz val="10"/>
      <color rgb="FFFF0000"/>
      <name val="Calibri"/>
      <family val="2"/>
      <charset val="1"/>
      <scheme val="minor"/>
    </font>
    <font>
      <sz val="10"/>
      <name val="Calibri"/>
      <family val="2"/>
      <charset val="1"/>
      <scheme val="minor"/>
    </font>
    <font>
      <b/>
      <sz val="10"/>
      <name val="Calibri"/>
      <family val="2"/>
      <scheme val="minor"/>
    </font>
    <font>
      <sz val="14"/>
      <color theme="1"/>
      <name val="Calibri"/>
      <family val="2"/>
      <charset val="1"/>
      <scheme val="minor"/>
    </font>
    <font>
      <b/>
      <sz val="14"/>
      <color theme="1"/>
      <name val="Calibri"/>
      <family val="2"/>
      <scheme val="minor"/>
    </font>
    <font>
      <b/>
      <sz val="22"/>
      <color theme="1"/>
      <name val="Calibri"/>
      <family val="2"/>
      <scheme val="minor"/>
    </font>
    <font>
      <b/>
      <sz val="24"/>
      <color theme="1"/>
      <name val="Calibri"/>
      <family val="2"/>
      <scheme val="minor"/>
    </font>
    <font>
      <b/>
      <sz val="24"/>
      <color indexed="8"/>
      <name val="Calibri"/>
      <family val="2"/>
    </font>
    <font>
      <b/>
      <sz val="36"/>
      <color indexed="8"/>
      <name val="Calibri"/>
      <family val="2"/>
    </font>
    <font>
      <b/>
      <sz val="18"/>
      <color theme="1"/>
      <name val="Calibri"/>
      <family val="2"/>
      <scheme val="minor"/>
    </font>
    <font>
      <b/>
      <sz val="16"/>
      <color theme="1"/>
      <name val="Calibri"/>
      <family val="2"/>
      <scheme val="minor"/>
    </font>
    <font>
      <b/>
      <sz val="20"/>
      <color rgb="FF000000"/>
      <name val="Calibri"/>
      <family val="2"/>
    </font>
    <font>
      <b/>
      <sz val="18"/>
      <color rgb="FF000000"/>
      <name val="Calibri"/>
      <family val="2"/>
    </font>
    <font>
      <b/>
      <sz val="22"/>
      <color rgb="FF000000"/>
      <name val="Calibri"/>
      <family val="2"/>
    </font>
    <font>
      <sz val="11"/>
      <color indexed="8"/>
      <name val="Calibri"/>
      <family val="2"/>
    </font>
    <font>
      <b/>
      <sz val="14"/>
      <name val="Trebuchet MS"/>
      <family val="2"/>
    </font>
    <font>
      <sz val="10"/>
      <color indexed="8"/>
      <name val="Calibri"/>
      <family val="2"/>
    </font>
    <font>
      <b/>
      <sz val="11"/>
      <color indexed="8"/>
      <name val="Calibri"/>
      <family val="2"/>
    </font>
    <font>
      <b/>
      <sz val="12"/>
      <color indexed="8"/>
      <name val="Calibri"/>
      <family val="2"/>
    </font>
    <font>
      <sz val="12"/>
      <color indexed="8"/>
      <name val="Calibri"/>
      <family val="2"/>
    </font>
    <font>
      <sz val="11"/>
      <name val="Calibri"/>
      <family val="2"/>
    </font>
    <font>
      <b/>
      <sz val="10"/>
      <color rgb="FFFF0000"/>
      <name val="Calibri"/>
      <family val="2"/>
      <scheme val="minor"/>
    </font>
    <font>
      <b/>
      <sz val="11"/>
      <name val="Calibri"/>
      <family val="2"/>
      <scheme val="minor"/>
    </font>
    <font>
      <b/>
      <sz val="12"/>
      <color rgb="FF000000"/>
      <name val="Arial"/>
      <family val="2"/>
    </font>
    <font>
      <b/>
      <sz val="12"/>
      <name val="Arial"/>
      <family val="2"/>
    </font>
    <font>
      <sz val="20"/>
      <color theme="1"/>
      <name val="Calibri"/>
      <family val="2"/>
      <charset val="1"/>
      <scheme val="minor"/>
    </font>
    <font>
      <b/>
      <sz val="10"/>
      <color theme="1"/>
      <name val="Verdana"/>
      <family val="2"/>
    </font>
    <font>
      <sz val="12"/>
      <color theme="1"/>
      <name val="Calibri"/>
      <family val="2"/>
    </font>
    <font>
      <sz val="11"/>
      <color rgb="FF000000"/>
      <name val="Calibri"/>
      <family val="2"/>
      <charset val="1"/>
    </font>
    <font>
      <sz val="12"/>
      <color rgb="FF000000"/>
      <name val="Arial"/>
      <family val="2"/>
      <charset val="1"/>
    </font>
    <font>
      <sz val="12"/>
      <name val="Arial"/>
      <family val="2"/>
      <charset val="1"/>
    </font>
    <font>
      <sz val="12"/>
      <color theme="1"/>
      <name val="Arial"/>
      <family val="2"/>
      <charset val="1"/>
    </font>
    <font>
      <sz val="11"/>
      <name val="Calibri"/>
      <family val="2"/>
      <scheme val="minor"/>
    </font>
    <font>
      <sz val="12"/>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8">
    <xf numFmtId="0" fontId="0" fillId="0" borderId="0"/>
    <xf numFmtId="164" fontId="3" fillId="0" borderId="0" applyFont="0" applyFill="0" applyBorder="0" applyAlignment="0" applyProtection="0"/>
    <xf numFmtId="0" fontId="5" fillId="0" borderId="0" applyNumberFormat="0" applyFill="0" applyBorder="0" applyAlignment="0" applyProtection="0">
      <alignment vertical="top"/>
      <protection locked="0"/>
    </xf>
    <xf numFmtId="0" fontId="10" fillId="0" borderId="0"/>
    <xf numFmtId="165" fontId="3" fillId="0" borderId="0" applyFont="0" applyFill="0" applyBorder="0" applyAlignment="0" applyProtection="0"/>
    <xf numFmtId="0" fontId="10" fillId="0" borderId="0"/>
    <xf numFmtId="0" fontId="37" fillId="0" borderId="0" applyProtection="0"/>
    <xf numFmtId="0" fontId="37" fillId="0" borderId="0"/>
  </cellStyleXfs>
  <cellXfs count="332">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0" xfId="0" applyAlignment="1"/>
    <xf numFmtId="0" fontId="0" fillId="0" borderId="0" xfId="0" applyAlignment="1">
      <alignment horizontal="center" wrapText="1"/>
    </xf>
    <xf numFmtId="0" fontId="2" fillId="0" borderId="0" xfId="0" applyFont="1"/>
    <xf numFmtId="0" fontId="0" fillId="0" borderId="0" xfId="0" applyAlignment="1">
      <alignment horizontal="left" vertical="center" wrapText="1"/>
    </xf>
    <xf numFmtId="0" fontId="0" fillId="0" borderId="0" xfId="0" quotePrefix="1" applyAlignment="1">
      <alignment wrapText="1"/>
    </xf>
    <xf numFmtId="0" fontId="5" fillId="0" borderId="0" xfId="2" applyAlignment="1" applyProtection="1">
      <alignment wrapText="1"/>
    </xf>
    <xf numFmtId="0" fontId="0" fillId="0" borderId="0" xfId="0" applyBorder="1" applyAlignment="1">
      <alignment vertical="top" wrapText="1"/>
    </xf>
    <xf numFmtId="0" fontId="0" fillId="3" borderId="0" xfId="0" applyFill="1" applyAlignment="1"/>
    <xf numFmtId="0" fontId="0" fillId="3" borderId="0" xfId="0" applyFill="1" applyAlignment="1">
      <alignment wrapText="1"/>
    </xf>
    <xf numFmtId="0" fontId="0" fillId="0" borderId="0" xfId="0" applyAlignment="1">
      <alignment horizontal="center"/>
    </xf>
    <xf numFmtId="0" fontId="7" fillId="0" borderId="0" xfId="0" applyFont="1" applyAlignment="1"/>
    <xf numFmtId="0" fontId="0" fillId="0" borderId="1" xfId="0" applyBorder="1"/>
    <xf numFmtId="0" fontId="0" fillId="0" borderId="1" xfId="0" applyBorder="1" applyAlignment="1">
      <alignment horizontal="center"/>
    </xf>
    <xf numFmtId="0" fontId="7" fillId="0" borderId="0" xfId="0" applyFont="1" applyFill="1" applyAlignment="1"/>
    <xf numFmtId="0" fontId="8" fillId="0" borderId="0" xfId="0" applyFont="1" applyFill="1" applyBorder="1"/>
    <xf numFmtId="0" fontId="6" fillId="0" borderId="0" xfId="0" applyFont="1" applyFill="1"/>
    <xf numFmtId="0" fontId="0" fillId="0" borderId="0" xfId="0" applyFill="1" applyAlignment="1"/>
    <xf numFmtId="0" fontId="9" fillId="0" borderId="0" xfId="0" applyFont="1" applyAlignment="1">
      <alignment vertical="center"/>
    </xf>
    <xf numFmtId="0" fontId="0" fillId="0" borderId="1" xfId="0" applyFill="1" applyBorder="1" applyAlignment="1">
      <alignment horizontal="left"/>
    </xf>
    <xf numFmtId="0" fontId="0" fillId="3" borderId="0" xfId="0" applyFill="1" applyAlignment="1">
      <alignment horizontal="center"/>
    </xf>
    <xf numFmtId="0" fontId="0" fillId="3" borderId="0" xfId="0" applyFill="1" applyAlignment="1">
      <alignment horizontal="center" wrapText="1"/>
    </xf>
    <xf numFmtId="0" fontId="0" fillId="0" borderId="1" xfId="0" applyBorder="1" applyAlignment="1">
      <alignment horizontal="center" vertical="center" wrapText="1"/>
    </xf>
    <xf numFmtId="0" fontId="9" fillId="0" borderId="0" xfId="0" applyFont="1" applyAlignment="1">
      <alignment horizontal="center" vertical="center"/>
    </xf>
    <xf numFmtId="0" fontId="0" fillId="4" borderId="1" xfId="0" applyFill="1" applyBorder="1" applyAlignment="1"/>
    <xf numFmtId="0" fontId="0" fillId="0" borderId="1" xfId="0" applyFill="1" applyBorder="1" applyAlignment="1">
      <alignment horizontal="center" vertical="center" wrapText="1"/>
    </xf>
    <xf numFmtId="0" fontId="10" fillId="0" borderId="0" xfId="0" applyFont="1" applyBorder="1" applyAlignment="1"/>
    <xf numFmtId="0" fontId="10" fillId="0" borderId="5" xfId="0" applyFont="1" applyBorder="1"/>
    <xf numFmtId="0" fontId="10" fillId="0" borderId="0" xfId="0" applyFont="1" applyBorder="1"/>
    <xf numFmtId="0" fontId="14" fillId="0" borderId="1" xfId="0" applyFont="1" applyBorder="1" applyAlignment="1">
      <alignment horizontal="center"/>
    </xf>
    <xf numFmtId="0" fontId="14" fillId="0" borderId="1" xfId="0" applyFont="1" applyBorder="1"/>
    <xf numFmtId="0" fontId="11" fillId="0" borderId="1" xfId="0" applyFont="1" applyBorder="1" applyAlignment="1">
      <alignment vertical="top" wrapText="1"/>
    </xf>
    <xf numFmtId="0" fontId="14" fillId="0" borderId="1" xfId="0" applyFont="1" applyBorder="1" applyAlignment="1">
      <alignment horizontal="center" vertical="top"/>
    </xf>
    <xf numFmtId="0" fontId="10" fillId="0" borderId="0" xfId="0" applyFont="1" applyAlignment="1">
      <alignment wrapText="1"/>
    </xf>
    <xf numFmtId="0" fontId="15" fillId="0" borderId="0" xfId="0" applyFont="1"/>
    <xf numFmtId="0" fontId="16" fillId="0" borderId="0" xfId="0" applyFont="1"/>
    <xf numFmtId="0" fontId="11" fillId="0" borderId="0" xfId="0" applyFont="1" applyAlignment="1"/>
    <xf numFmtId="0" fontId="14" fillId="0" borderId="0" xfId="0" applyFont="1" applyBorder="1" applyAlignment="1"/>
    <xf numFmtId="0" fontId="14" fillId="0" borderId="1" xfId="0" applyFont="1" applyBorder="1" applyAlignment="1">
      <alignment vertical="center"/>
    </xf>
    <xf numFmtId="0" fontId="14" fillId="0" borderId="1" xfId="0" applyFont="1" applyBorder="1" applyAlignment="1"/>
    <xf numFmtId="0" fontId="14" fillId="0" borderId="1" xfId="0" applyFont="1" applyFill="1" applyBorder="1" applyAlignment="1">
      <alignment vertical="center"/>
    </xf>
    <xf numFmtId="0" fontId="11" fillId="0" borderId="1" xfId="0" applyFont="1" applyFill="1" applyBorder="1" applyAlignment="1">
      <alignment vertical="top" wrapText="1"/>
    </xf>
    <xf numFmtId="0" fontId="0" fillId="0" borderId="0" xfId="0" applyFill="1"/>
    <xf numFmtId="0" fontId="0" fillId="0" borderId="1" xfId="0" applyFill="1" applyBorder="1"/>
    <xf numFmtId="0" fontId="0" fillId="0" borderId="0" xfId="0" applyBorder="1" applyAlignment="1">
      <alignment horizontal="center" vertical="top"/>
    </xf>
    <xf numFmtId="0" fontId="0" fillId="0" borderId="0" xfId="0" applyBorder="1" applyAlignment="1">
      <alignment vertical="top"/>
    </xf>
    <xf numFmtId="0" fontId="0" fillId="0" borderId="0" xfId="0" applyAlignment="1">
      <alignment horizontal="center" vertical="top" wrapText="1"/>
    </xf>
    <xf numFmtId="0" fontId="9" fillId="0" borderId="0" xfId="0" applyFont="1"/>
    <xf numFmtId="0" fontId="0" fillId="0" borderId="0" xfId="0" applyAlignment="1">
      <alignment horizontal="left" wrapText="1"/>
    </xf>
    <xf numFmtId="0" fontId="10" fillId="0" borderId="0" xfId="0" applyFont="1" applyAlignment="1"/>
    <xf numFmtId="0" fontId="10" fillId="0" borderId="0" xfId="0" applyFont="1"/>
    <xf numFmtId="0" fontId="0" fillId="0" borderId="1" xfId="0" applyBorder="1" applyAlignment="1">
      <alignment horizontal="center" vertical="top"/>
    </xf>
    <xf numFmtId="0" fontId="0" fillId="0" borderId="1" xfId="0" applyBorder="1" applyAlignment="1">
      <alignment vertical="top"/>
    </xf>
    <xf numFmtId="0" fontId="0" fillId="0" borderId="0" xfId="0" applyAlignment="1">
      <alignment vertical="top" wrapText="1"/>
    </xf>
    <xf numFmtId="0" fontId="16"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xf>
    <xf numFmtId="0" fontId="15" fillId="0" borderId="0" xfId="0" applyFont="1" applyAlignment="1">
      <alignment horizontal="justify"/>
    </xf>
    <xf numFmtId="0" fontId="18" fillId="0" borderId="0" xfId="0" applyFont="1" applyAlignment="1">
      <alignment wrapText="1"/>
    </xf>
    <xf numFmtId="0" fontId="9" fillId="0" borderId="0" xfId="0" applyFont="1" applyAlignment="1">
      <alignment horizontal="center" vertical="center" wrapText="1"/>
    </xf>
    <xf numFmtId="0" fontId="0" fillId="0" borderId="0" xfId="0" applyFill="1" applyAlignment="1">
      <alignment horizontal="center"/>
    </xf>
    <xf numFmtId="0" fontId="7" fillId="0" borderId="1" xfId="0" applyFont="1" applyFill="1" applyBorder="1"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horizontal="left" vertical="top" wrapText="1"/>
    </xf>
    <xf numFmtId="0" fontId="7" fillId="0" borderId="1" xfId="0" applyFont="1" applyFill="1" applyBorder="1" applyAlignment="1">
      <alignment horizontal="center" wrapText="1"/>
    </xf>
    <xf numFmtId="0" fontId="0" fillId="0" borderId="0" xfId="0" applyFill="1" applyAlignment="1">
      <alignment horizontal="center" wrapText="1"/>
    </xf>
    <xf numFmtId="0" fontId="7" fillId="0" borderId="3" xfId="0" applyFont="1" applyFill="1" applyBorder="1" applyAlignment="1">
      <alignment horizontal="center" vertical="center" wrapText="1"/>
    </xf>
    <xf numFmtId="0" fontId="7" fillId="0" borderId="1" xfId="0" applyFont="1" applyFill="1" applyBorder="1" applyAlignment="1">
      <alignment vertical="center" wrapText="1"/>
    </xf>
    <xf numFmtId="0" fontId="0" fillId="0" borderId="0" xfId="0" applyFill="1" applyAlignment="1">
      <alignment vertical="center" wrapText="1"/>
    </xf>
    <xf numFmtId="0" fontId="7" fillId="0" borderId="1" xfId="0" applyFont="1" applyFill="1" applyBorder="1" applyAlignment="1">
      <alignment vertical="top" wrapText="1"/>
    </xf>
    <xf numFmtId="0" fontId="7" fillId="0" borderId="1" xfId="0" applyFont="1" applyFill="1" applyBorder="1" applyAlignment="1">
      <alignment wrapText="1"/>
    </xf>
    <xf numFmtId="0" fontId="0" fillId="0" borderId="0" xfId="0" applyFill="1" applyAlignment="1">
      <alignment wrapText="1"/>
    </xf>
    <xf numFmtId="0" fontId="0" fillId="0" borderId="0" xfId="0" applyFill="1" applyBorder="1" applyAlignment="1">
      <alignment vertical="top" wrapText="1"/>
    </xf>
    <xf numFmtId="0" fontId="0" fillId="0" borderId="0" xfId="0" applyFill="1" applyBorder="1" applyAlignment="1">
      <alignment horizontal="center" vertical="top"/>
    </xf>
    <xf numFmtId="0" fontId="0" fillId="0" borderId="0" xfId="0" applyFill="1" applyBorder="1" applyAlignment="1">
      <alignment vertical="top"/>
    </xf>
    <xf numFmtId="0" fontId="0" fillId="0" borderId="0" xfId="0" quotePrefix="1" applyFill="1" applyAlignment="1">
      <alignment wrapText="1"/>
    </xf>
    <xf numFmtId="0" fontId="5" fillId="0" borderId="0" xfId="2" applyFill="1" applyAlignment="1" applyProtection="1">
      <alignment wrapText="1"/>
    </xf>
    <xf numFmtId="0" fontId="11" fillId="0" borderId="0" xfId="0" applyFont="1" applyAlignment="1">
      <alignment horizontal="center"/>
    </xf>
    <xf numFmtId="0" fontId="1" fillId="0" borderId="0" xfId="0" applyFont="1" applyFill="1" applyAlignment="1">
      <alignment horizontal="center"/>
    </xf>
    <xf numFmtId="0" fontId="0" fillId="0" borderId="0" xfId="0" applyFill="1" applyAlignment="1">
      <alignment horizontal="center"/>
    </xf>
    <xf numFmtId="0" fontId="7" fillId="0" borderId="1" xfId="0" applyFont="1" applyFill="1" applyBorder="1" applyAlignment="1">
      <alignment horizontal="center" vertical="top" wrapText="1"/>
    </xf>
    <xf numFmtId="0" fontId="0" fillId="0" borderId="1" xfId="0" applyFill="1" applyBorder="1" applyAlignment="1">
      <alignment wrapText="1"/>
    </xf>
    <xf numFmtId="0" fontId="0" fillId="0" borderId="1" xfId="0" applyFill="1" applyBorder="1" applyAlignment="1">
      <alignment vertical="center" wrapText="1"/>
    </xf>
    <xf numFmtId="0" fontId="7" fillId="0" borderId="3" xfId="0" applyFont="1" applyFill="1" applyBorder="1" applyAlignment="1">
      <alignment horizontal="center" vertical="top" wrapText="1"/>
    </xf>
    <xf numFmtId="0" fontId="0" fillId="0" borderId="0" xfId="0" applyFill="1" applyBorder="1" applyAlignment="1">
      <alignment horizontal="center" vertical="top" wrapText="1"/>
    </xf>
    <xf numFmtId="0" fontId="0" fillId="0" borderId="0" xfId="0" applyFill="1" applyBorder="1" applyAlignment="1">
      <alignment horizontal="center" wrapText="1"/>
    </xf>
    <xf numFmtId="0" fontId="0" fillId="0" borderId="0" xfId="0" applyFill="1" applyBorder="1" applyAlignment="1">
      <alignment wrapText="1"/>
    </xf>
    <xf numFmtId="0" fontId="0" fillId="0" borderId="0" xfId="0" applyFill="1" applyAlignment="1">
      <alignment horizontal="center" vertical="top" wrapText="1"/>
    </xf>
    <xf numFmtId="0" fontId="21" fillId="0" borderId="0" xfId="0" applyFont="1" applyFill="1" applyAlignment="1"/>
    <xf numFmtId="0" fontId="0" fillId="0" borderId="1" xfId="0" applyFill="1" applyBorder="1" applyAlignment="1">
      <alignment vertical="top" wrapText="1"/>
    </xf>
    <xf numFmtId="0" fontId="21" fillId="0" borderId="0" xfId="0" applyFont="1" applyFill="1" applyBorder="1" applyAlignment="1"/>
    <xf numFmtId="0" fontId="22" fillId="0" borderId="0" xfId="0" applyFont="1" applyFill="1" applyBorder="1"/>
    <xf numFmtId="0" fontId="7" fillId="0" borderId="3" xfId="0" applyFont="1" applyFill="1" applyBorder="1" applyAlignment="1">
      <alignment horizontal="right" vertical="top" wrapText="1"/>
    </xf>
    <xf numFmtId="0" fontId="0" fillId="0" borderId="1" xfId="0" applyFill="1" applyBorder="1" applyAlignment="1">
      <alignment horizontal="left" vertical="top" wrapText="1"/>
    </xf>
    <xf numFmtId="0" fontId="7" fillId="0" borderId="1" xfId="0" applyFont="1" applyFill="1" applyBorder="1" applyAlignment="1">
      <alignment horizontal="left" vertical="top" wrapText="1"/>
    </xf>
    <xf numFmtId="0" fontId="0" fillId="2" borderId="1" xfId="0" applyFill="1" applyBorder="1" applyAlignment="1">
      <alignment horizontal="left" wrapText="1"/>
    </xf>
    <xf numFmtId="0" fontId="23" fillId="2" borderId="1" xfId="0" applyFont="1" applyFill="1" applyBorder="1" applyAlignment="1">
      <alignment vertical="center" wrapText="1"/>
    </xf>
    <xf numFmtId="0" fontId="7" fillId="2" borderId="1" xfId="0" applyFont="1" applyFill="1" applyBorder="1" applyAlignment="1">
      <alignment vertical="top" wrapText="1"/>
    </xf>
    <xf numFmtId="0" fontId="7" fillId="2" borderId="1" xfId="0" applyFont="1" applyFill="1" applyBorder="1" applyAlignment="1">
      <alignment wrapText="1"/>
    </xf>
    <xf numFmtId="0" fontId="23" fillId="2" borderId="1" xfId="0" applyFont="1" applyFill="1" applyBorder="1" applyAlignment="1">
      <alignment wrapText="1"/>
    </xf>
    <xf numFmtId="166" fontId="23" fillId="2" borderId="3" xfId="1" applyNumberFormat="1" applyFont="1" applyFill="1" applyBorder="1" applyAlignment="1">
      <alignment vertical="top" wrapText="1"/>
    </xf>
    <xf numFmtId="2" fontId="23" fillId="2" borderId="1" xfId="0" applyNumberFormat="1" applyFont="1" applyFill="1" applyBorder="1" applyAlignment="1">
      <alignment vertical="center" wrapText="1"/>
    </xf>
    <xf numFmtId="2" fontId="23" fillId="2" borderId="3" xfId="1" applyNumberFormat="1" applyFont="1" applyFill="1" applyBorder="1" applyAlignment="1">
      <alignment vertical="center" wrapText="1"/>
    </xf>
    <xf numFmtId="166" fontId="23" fillId="2" borderId="1" xfId="1" applyNumberFormat="1" applyFont="1" applyFill="1" applyBorder="1" applyAlignment="1">
      <alignment vertical="top" wrapText="1"/>
    </xf>
    <xf numFmtId="0" fontId="0" fillId="0" borderId="0" xfId="0" applyFill="1" applyAlignment="1">
      <alignment horizontal="left" vertical="top" wrapText="1"/>
    </xf>
    <xf numFmtId="0" fontId="0" fillId="0" borderId="1" xfId="0" applyFill="1" applyBorder="1" applyAlignment="1">
      <alignment horizontal="center" wrapText="1"/>
    </xf>
    <xf numFmtId="0" fontId="12" fillId="0" borderId="1" xfId="0" applyFont="1" applyFill="1" applyBorder="1" applyAlignment="1">
      <alignment horizontal="right" vertical="top" wrapText="1"/>
    </xf>
    <xf numFmtId="0" fontId="0" fillId="0" borderId="1" xfId="0" applyBorder="1" applyAlignment="1">
      <alignment horizontal="left" vertical="top" wrapText="1"/>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7" fillId="0" borderId="1" xfId="0" applyFont="1" applyFill="1" applyBorder="1" applyAlignment="1">
      <alignment horizontal="left" vertical="center" wrapText="1"/>
    </xf>
    <xf numFmtId="0" fontId="7" fillId="0" borderId="0" xfId="0" applyFont="1" applyFill="1" applyBorder="1" applyAlignment="1">
      <alignment vertical="top" wrapText="1"/>
    </xf>
    <xf numFmtId="0" fontId="0" fillId="0" borderId="1" xfId="0" applyFill="1" applyBorder="1" applyAlignment="1">
      <alignment horizontal="center" vertical="top" wrapText="1"/>
    </xf>
    <xf numFmtId="0" fontId="7" fillId="0" borderId="3" xfId="0" quotePrefix="1" applyFont="1" applyFill="1" applyBorder="1" applyAlignment="1">
      <alignment horizontal="center" vertical="center" wrapText="1"/>
    </xf>
    <xf numFmtId="0" fontId="7" fillId="0" borderId="1" xfId="0" quotePrefix="1" applyFont="1" applyFill="1" applyBorder="1" applyAlignment="1">
      <alignment horizontal="center" vertical="top" wrapText="1"/>
    </xf>
    <xf numFmtId="0" fontId="0" fillId="0" borderId="1" xfId="0" quotePrefix="1" applyFill="1" applyBorder="1" applyAlignment="1">
      <alignment horizontal="center" vertical="top" wrapText="1"/>
    </xf>
    <xf numFmtId="0" fontId="0" fillId="2" borderId="1" xfId="0" applyFill="1" applyBorder="1" applyAlignment="1">
      <alignment horizontal="left" vertical="top" wrapText="1"/>
    </xf>
    <xf numFmtId="2" fontId="0" fillId="0" borderId="1" xfId="0" applyNumberFormat="1" applyFill="1" applyBorder="1" applyAlignment="1">
      <alignment horizontal="center" vertical="center" wrapText="1"/>
    </xf>
    <xf numFmtId="2" fontId="0" fillId="2" borderId="1" xfId="0" applyNumberFormat="1" applyFill="1" applyBorder="1" applyAlignment="1">
      <alignment vertical="center" wrapText="1"/>
    </xf>
    <xf numFmtId="2" fontId="23" fillId="2" borderId="1" xfId="0" applyNumberFormat="1" applyFont="1" applyFill="1" applyBorder="1" applyAlignment="1">
      <alignment wrapText="1"/>
    </xf>
    <xf numFmtId="0" fontId="7" fillId="0" borderId="3" xfId="0" applyFont="1" applyFill="1" applyBorder="1" applyAlignment="1">
      <alignment horizontal="center" wrapText="1"/>
    </xf>
    <xf numFmtId="0" fontId="24" fillId="0" borderId="1" xfId="0" applyFont="1" applyFill="1" applyBorder="1" applyAlignment="1">
      <alignment vertical="top"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left" wrapText="1"/>
    </xf>
    <xf numFmtId="0" fontId="7" fillId="0" borderId="4" xfId="0" applyFont="1" applyFill="1" applyBorder="1" applyAlignment="1">
      <alignment vertical="center" wrapText="1"/>
    </xf>
    <xf numFmtId="0" fontId="7" fillId="0" borderId="3" xfId="0" applyFont="1" applyFill="1" applyBorder="1" applyAlignment="1">
      <alignment vertical="top" wrapText="1"/>
    </xf>
    <xf numFmtId="0" fontId="24" fillId="0"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1" xfId="0" applyFont="1" applyFill="1" applyBorder="1" applyAlignment="1">
      <alignment horizontal="left" wrapText="1"/>
    </xf>
    <xf numFmtId="0" fontId="0" fillId="0" borderId="0" xfId="0" applyFill="1" applyAlignment="1">
      <alignment horizontal="left" vertical="top"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1" xfId="0" quotePrefix="1" applyFont="1" applyFill="1" applyBorder="1" applyAlignment="1">
      <alignment vertical="top" wrapText="1"/>
    </xf>
    <xf numFmtId="0" fontId="7" fillId="0" borderId="3" xfId="0" quotePrefix="1" applyFont="1" applyFill="1" applyBorder="1" applyAlignment="1">
      <alignment horizontal="center" vertical="top" wrapText="1"/>
    </xf>
    <xf numFmtId="0" fontId="7" fillId="0" borderId="3" xfId="0" applyFont="1" applyFill="1" applyBorder="1" applyAlignment="1">
      <alignment horizontal="left" vertical="center" wrapText="1"/>
    </xf>
    <xf numFmtId="49" fontId="0" fillId="0" borderId="1" xfId="0" applyNumberFormat="1" applyFill="1" applyBorder="1" applyAlignment="1">
      <alignment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2" xfId="0" applyFont="1" applyFill="1" applyBorder="1" applyAlignment="1">
      <alignment vertical="top" wrapText="1"/>
    </xf>
    <xf numFmtId="0" fontId="7" fillId="0" borderId="6" xfId="0" applyFont="1" applyFill="1" applyBorder="1" applyAlignment="1">
      <alignment vertical="top" wrapText="1"/>
    </xf>
    <xf numFmtId="0" fontId="8" fillId="2" borderId="1" xfId="0" applyFont="1" applyFill="1" applyBorder="1" applyAlignment="1">
      <alignment horizontal="left" wrapText="1"/>
    </xf>
    <xf numFmtId="0" fontId="0" fillId="2" borderId="1" xfId="0" applyFill="1" applyBorder="1"/>
    <xf numFmtId="0" fontId="8" fillId="2" borderId="1" xfId="0" applyFont="1" applyFill="1" applyBorder="1" applyAlignment="1">
      <alignment horizontal="left" vertical="top" wrapText="1"/>
    </xf>
    <xf numFmtId="0" fontId="8" fillId="2" borderId="1" xfId="0" applyFont="1" applyFill="1" applyBorder="1" applyAlignment="1">
      <alignment vertical="top" wrapText="1"/>
    </xf>
    <xf numFmtId="0" fontId="9" fillId="2" borderId="0" xfId="0" applyFont="1" applyFill="1" applyAlignment="1">
      <alignment horizontal="left" wrapText="1"/>
    </xf>
    <xf numFmtId="0" fontId="9" fillId="2" borderId="1" xfId="0" applyFont="1" applyFill="1" applyBorder="1" applyAlignment="1">
      <alignment horizontal="left" wrapText="1"/>
    </xf>
    <xf numFmtId="0" fontId="12" fillId="2" borderId="1" xfId="0" applyFont="1" applyFill="1" applyBorder="1" applyAlignment="1">
      <alignment vertical="top" wrapText="1"/>
    </xf>
    <xf numFmtId="0" fontId="24" fillId="2" borderId="1" xfId="0" applyFont="1" applyFill="1" applyBorder="1" applyAlignment="1">
      <alignment vertical="top" wrapText="1"/>
    </xf>
    <xf numFmtId="0" fontId="12" fillId="2" borderId="3" xfId="0" applyFont="1" applyFill="1" applyBorder="1" applyAlignment="1">
      <alignment horizontal="right" wrapText="1"/>
    </xf>
    <xf numFmtId="0" fontId="7" fillId="2" borderId="3" xfId="0" applyFont="1" applyFill="1" applyBorder="1" applyAlignment="1">
      <alignment horizontal="right" vertical="top" wrapText="1"/>
    </xf>
    <xf numFmtId="0" fontId="7" fillId="2" borderId="1" xfId="0" applyFont="1" applyFill="1" applyBorder="1" applyAlignment="1">
      <alignment horizontal="left" vertical="center" wrapText="1"/>
    </xf>
    <xf numFmtId="0" fontId="7" fillId="2" borderId="1" xfId="0" applyFont="1" applyFill="1" applyBorder="1" applyAlignment="1">
      <alignment vertical="center" wrapText="1"/>
    </xf>
    <xf numFmtId="0" fontId="7" fillId="2" borderId="3" xfId="0" applyFont="1" applyFill="1" applyBorder="1" applyAlignment="1">
      <alignment horizontal="right" vertical="center" wrapText="1"/>
    </xf>
    <xf numFmtId="0" fontId="7" fillId="2" borderId="1" xfId="0" applyFont="1" applyFill="1" applyBorder="1" applyAlignment="1">
      <alignment horizontal="right" vertical="top" wrapText="1"/>
    </xf>
    <xf numFmtId="0" fontId="12" fillId="2" borderId="1" xfId="0" applyFont="1" applyFill="1" applyBorder="1" applyAlignment="1">
      <alignment horizontal="right" vertical="top" wrapText="1"/>
    </xf>
    <xf numFmtId="0" fontId="7" fillId="2" borderId="3" xfId="0" quotePrefix="1" applyFont="1" applyFill="1" applyBorder="1" applyAlignment="1">
      <alignment horizontal="center" vertical="center" wrapText="1"/>
    </xf>
    <xf numFmtId="0" fontId="0" fillId="2" borderId="1" xfId="0" applyFill="1" applyBorder="1" applyAlignment="1">
      <alignment horizontal="center"/>
    </xf>
    <xf numFmtId="0" fontId="7" fillId="2" borderId="1" xfId="0" applyFont="1" applyFill="1" applyBorder="1" applyAlignment="1">
      <alignment horizontal="center" vertical="top" wrapText="1"/>
    </xf>
    <xf numFmtId="0" fontId="7" fillId="2" borderId="1" xfId="0" quotePrefix="1" applyFont="1" applyFill="1" applyBorder="1" applyAlignment="1">
      <alignment horizontal="center" vertical="top" wrapText="1"/>
    </xf>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0" fontId="25" fillId="2" borderId="1" xfId="0" applyFont="1" applyFill="1" applyBorder="1" applyAlignment="1">
      <alignment vertical="top" wrapText="1"/>
    </xf>
    <xf numFmtId="0" fontId="0" fillId="2" borderId="1" xfId="0" applyFill="1" applyBorder="1" applyAlignment="1">
      <alignment horizontal="center" vertical="top" wrapText="1"/>
    </xf>
    <xf numFmtId="0" fontId="0" fillId="2" borderId="1" xfId="0" quotePrefix="1" applyFill="1" applyBorder="1" applyAlignment="1">
      <alignment horizontal="center" vertical="top" wrapText="1"/>
    </xf>
    <xf numFmtId="0" fontId="0" fillId="2" borderId="1" xfId="0" applyFill="1" applyBorder="1" applyAlignment="1">
      <alignment vertical="center" wrapText="1"/>
    </xf>
    <xf numFmtId="0" fontId="0" fillId="2" borderId="1" xfId="0" applyFill="1" applyBorder="1" applyAlignment="1">
      <alignment wrapText="1"/>
    </xf>
    <xf numFmtId="0" fontId="9" fillId="2" borderId="1" xfId="0" applyFont="1" applyFill="1" applyBorder="1" applyAlignment="1">
      <alignment wrapText="1"/>
    </xf>
    <xf numFmtId="0" fontId="0" fillId="0" borderId="0" xfId="0" applyFill="1" applyAlignment="1">
      <alignment horizontal="center"/>
    </xf>
    <xf numFmtId="0" fontId="9" fillId="6" borderId="1" xfId="0" applyFont="1" applyFill="1" applyBorder="1" applyAlignment="1">
      <alignment horizontal="center"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0" fillId="0" borderId="0" xfId="0" applyFill="1" applyAlignment="1">
      <alignment wrapText="1"/>
    </xf>
    <xf numFmtId="0" fontId="0" fillId="4" borderId="1" xfId="0" applyFill="1" applyBorder="1" applyAlignment="1">
      <alignment horizontal="center" wrapText="1"/>
    </xf>
    <xf numFmtId="0" fontId="7" fillId="4" borderId="1" xfId="0" applyFont="1" applyFill="1" applyBorder="1" applyAlignment="1">
      <alignment horizontal="center" wrapText="1"/>
    </xf>
    <xf numFmtId="0" fontId="27" fillId="0" borderId="0" xfId="0" applyFont="1" applyAlignment="1"/>
    <xf numFmtId="0" fontId="0" fillId="4" borderId="1" xfId="0" applyFill="1" applyBorder="1" applyAlignment="1">
      <alignment vertical="center"/>
    </xf>
    <xf numFmtId="0" fontId="26" fillId="4" borderId="1" xfId="0" applyFont="1" applyFill="1" applyBorder="1" applyAlignment="1">
      <alignment vertical="center"/>
    </xf>
    <xf numFmtId="0" fontId="26" fillId="2" borderId="1" xfId="0" applyFont="1" applyFill="1" applyBorder="1" applyAlignment="1">
      <alignment horizontal="right" vertical="center" wrapText="1"/>
    </xf>
    <xf numFmtId="0" fontId="26" fillId="2" borderId="1" xfId="0" applyFont="1" applyFill="1" applyBorder="1" applyAlignment="1">
      <alignment horizontal="center" vertical="center" wrapText="1"/>
    </xf>
    <xf numFmtId="0" fontId="33" fillId="0" borderId="0" xfId="0" applyFont="1"/>
    <xf numFmtId="0" fontId="18" fillId="5" borderId="1" xfId="0" applyFont="1" applyFill="1" applyBorder="1" applyAlignment="1">
      <alignment horizontal="center" vertical="center"/>
    </xf>
    <xf numFmtId="0" fontId="32" fillId="5" borderId="1" xfId="0" applyFont="1" applyFill="1" applyBorder="1" applyAlignment="1">
      <alignment horizontal="center" vertical="center"/>
    </xf>
    <xf numFmtId="0" fontId="18" fillId="5" borderId="1"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28" fillId="9" borderId="1"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7" borderId="2" xfId="0" applyFont="1" applyFill="1" applyBorder="1" applyAlignment="1">
      <alignment horizontal="center" vertical="center" wrapText="1"/>
    </xf>
    <xf numFmtId="0" fontId="32" fillId="10" borderId="1" xfId="0" applyFont="1" applyFill="1" applyBorder="1" applyAlignment="1">
      <alignment horizontal="center" vertical="center" wrapText="1"/>
    </xf>
    <xf numFmtId="0" fontId="35" fillId="9" borderId="1" xfId="0" applyFont="1" applyFill="1" applyBorder="1" applyAlignment="1">
      <alignment horizontal="center" vertical="center" wrapText="1"/>
    </xf>
    <xf numFmtId="0" fontId="27" fillId="0" borderId="0" xfId="0" applyFont="1" applyAlignment="1">
      <alignment vertical="center"/>
    </xf>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xf>
    <xf numFmtId="0" fontId="0" fillId="0" borderId="0" xfId="0" applyFill="1" applyAlignment="1">
      <alignment wrapText="1"/>
    </xf>
    <xf numFmtId="0" fontId="1" fillId="0" borderId="0" xfId="0" applyFont="1" applyFill="1" applyAlignment="1">
      <alignment horizontal="center"/>
    </xf>
    <xf numFmtId="0" fontId="37" fillId="0" borderId="0" xfId="7"/>
    <xf numFmtId="0" fontId="39" fillId="0" borderId="0" xfId="7" applyNumberFormat="1" applyFont="1" applyFill="1" applyBorder="1" applyAlignment="1"/>
    <xf numFmtId="0" fontId="37" fillId="0" borderId="0" xfId="7" applyNumberFormat="1" applyFont="1" applyFill="1" applyBorder="1" applyAlignment="1">
      <alignment horizontal="center"/>
    </xf>
    <xf numFmtId="0" fontId="40" fillId="0" borderId="0" xfId="7" applyNumberFormat="1" applyFont="1" applyFill="1" applyBorder="1" applyAlignment="1"/>
    <xf numFmtId="0" fontId="37" fillId="0" borderId="0" xfId="7" applyNumberFormat="1" applyFont="1" applyFill="1" applyBorder="1" applyAlignment="1"/>
    <xf numFmtId="0" fontId="41" fillId="11" borderId="1" xfId="7" applyNumberFormat="1" applyFont="1" applyFill="1" applyBorder="1" applyAlignment="1">
      <alignment horizontal="center" vertical="center"/>
    </xf>
    <xf numFmtId="0" fontId="41" fillId="11" borderId="1" xfId="7" applyNumberFormat="1" applyFont="1" applyFill="1" applyBorder="1" applyAlignment="1">
      <alignment horizontal="center" vertical="center" wrapText="1"/>
    </xf>
    <xf numFmtId="0" fontId="40" fillId="0" borderId="0" xfId="7" applyNumberFormat="1" applyFont="1" applyFill="1" applyBorder="1" applyAlignment="1">
      <alignment horizontal="center" vertical="center"/>
    </xf>
    <xf numFmtId="0" fontId="42" fillId="0" borderId="1" xfId="7" applyNumberFormat="1" applyFont="1" applyFill="1" applyBorder="1" applyAlignment="1">
      <alignment horizontal="center" vertical="top" wrapText="1"/>
    </xf>
    <xf numFmtId="0" fontId="42" fillId="0" borderId="1" xfId="7" applyNumberFormat="1" applyFont="1" applyFill="1" applyBorder="1" applyAlignment="1">
      <alignment horizontal="justify" vertical="top" wrapText="1"/>
    </xf>
    <xf numFmtId="0" fontId="37" fillId="0" borderId="0" xfId="7" applyAlignment="1">
      <alignment horizontal="justify" vertical="top" wrapText="1"/>
    </xf>
    <xf numFmtId="0" fontId="42" fillId="0" borderId="1" xfId="7" applyNumberFormat="1" applyFont="1" applyFill="1" applyBorder="1" applyAlignment="1">
      <alignment horizontal="center"/>
    </xf>
    <xf numFmtId="0" fontId="42" fillId="0" borderId="1" xfId="7" applyNumberFormat="1" applyFont="1" applyFill="1" applyBorder="1" applyAlignment="1"/>
    <xf numFmtId="0" fontId="43" fillId="0" borderId="0" xfId="7" applyNumberFormat="1" applyFont="1" applyFill="1" applyBorder="1" applyAlignment="1"/>
    <xf numFmtId="0" fontId="43" fillId="0" borderId="0" xfId="7" applyNumberFormat="1" applyFont="1" applyFill="1" applyBorder="1" applyAlignment="1">
      <alignment horizontal="center"/>
    </xf>
    <xf numFmtId="0" fontId="37" fillId="0" borderId="0" xfId="7" applyNumberFormat="1" applyFont="1" applyFill="1" applyBorder="1" applyAlignment="1">
      <alignment horizontal="center" vertical="top"/>
    </xf>
    <xf numFmtId="0" fontId="43" fillId="0" borderId="0" xfId="7" applyNumberFormat="1" applyFont="1" applyFill="1" applyBorder="1" applyAlignment="1">
      <alignment horizontal="center" vertical="top"/>
    </xf>
    <xf numFmtId="0" fontId="37" fillId="0" borderId="0" xfId="7" applyNumberFormat="1" applyFont="1" applyFill="1" applyBorder="1" applyAlignment="1">
      <alignment horizontal="left" vertical="center" wrapText="1"/>
    </xf>
    <xf numFmtId="0" fontId="37" fillId="0" borderId="0" xfId="7" applyNumberFormat="1" applyFont="1" applyFill="1" applyBorder="1" applyAlignment="1">
      <alignment horizontal="center" vertical="center" wrapText="1"/>
    </xf>
    <xf numFmtId="0" fontId="37" fillId="0" borderId="0" xfId="7" applyNumberFormat="1" applyFont="1" applyFill="1" applyBorder="1" applyAlignment="1">
      <alignment horizontal="left" wrapText="1"/>
    </xf>
    <xf numFmtId="0" fontId="37" fillId="0" borderId="0" xfId="7" applyNumberFormat="1" applyFont="1" applyFill="1" applyBorder="1" applyAlignment="1">
      <alignment horizontal="center" wrapText="1"/>
    </xf>
    <xf numFmtId="0" fontId="0" fillId="0" borderId="0" xfId="0" applyFill="1" applyAlignment="1">
      <alignment wrapText="1"/>
    </xf>
    <xf numFmtId="0" fontId="44" fillId="2" borderId="1" xfId="0" applyFont="1" applyFill="1" applyBorder="1" applyAlignment="1">
      <alignment horizontal="center" wrapText="1"/>
    </xf>
    <xf numFmtId="0" fontId="12" fillId="0" borderId="1" xfId="0" applyFont="1" applyFill="1" applyBorder="1" applyAlignment="1">
      <alignment horizontal="center" vertical="top" wrapText="1"/>
    </xf>
    <xf numFmtId="0" fontId="14" fillId="0" borderId="13" xfId="0" applyFont="1" applyBorder="1" applyAlignment="1">
      <alignment horizontal="center"/>
    </xf>
    <xf numFmtId="0" fontId="7" fillId="0" borderId="13" xfId="0" applyFont="1" applyFill="1" applyBorder="1" applyAlignment="1">
      <alignment horizontal="left" vertical="top" wrapText="1"/>
    </xf>
    <xf numFmtId="0" fontId="16" fillId="0" borderId="1" xfId="0" applyFont="1" applyBorder="1" applyAlignment="1">
      <alignment vertical="center" wrapText="1"/>
    </xf>
    <xf numFmtId="0" fontId="46" fillId="0" borderId="1" xfId="0" applyFont="1" applyBorder="1" applyAlignment="1">
      <alignment horizontal="center" vertical="center" wrapText="1"/>
    </xf>
    <xf numFmtId="0" fontId="47" fillId="0" borderId="7" xfId="0" applyFont="1" applyFill="1" applyBorder="1" applyAlignment="1">
      <alignment horizontal="center" vertical="center" wrapText="1"/>
    </xf>
    <xf numFmtId="0" fontId="0" fillId="0" borderId="0" xfId="0" applyFill="1" applyAlignment="1">
      <alignment horizontal="center"/>
    </xf>
    <xf numFmtId="0" fontId="0" fillId="0" borderId="0" xfId="0" applyFill="1" applyAlignment="1">
      <alignment wrapText="1"/>
    </xf>
    <xf numFmtId="0" fontId="49" fillId="0" borderId="0" xfId="0" applyFont="1" applyAlignment="1">
      <alignment horizontal="center"/>
    </xf>
    <xf numFmtId="0" fontId="42" fillId="0" borderId="1" xfId="7" applyNumberFormat="1" applyFont="1" applyFill="1" applyBorder="1" applyAlignment="1">
      <alignment horizontal="justify" vertical="top"/>
    </xf>
    <xf numFmtId="0" fontId="42" fillId="0" borderId="2" xfId="7" applyNumberFormat="1" applyFont="1" applyFill="1" applyBorder="1" applyAlignment="1">
      <alignment vertical="top" wrapText="1"/>
    </xf>
    <xf numFmtId="0" fontId="42" fillId="0" borderId="1" xfId="7" applyNumberFormat="1" applyFont="1" applyFill="1" applyBorder="1" applyAlignment="1">
      <alignment vertical="top" wrapText="1"/>
    </xf>
    <xf numFmtId="0" fontId="21" fillId="2" borderId="1" xfId="0" applyFont="1" applyFill="1" applyBorder="1" applyAlignment="1">
      <alignment horizontal="left" vertical="top" wrapText="1"/>
    </xf>
    <xf numFmtId="0" fontId="9" fillId="0" borderId="0" xfId="0" applyFont="1" applyFill="1" applyAlignment="1">
      <alignment wrapText="1"/>
    </xf>
    <xf numFmtId="0" fontId="0" fillId="0" borderId="0" xfId="0" applyFill="1" applyAlignment="1">
      <alignment vertical="top" wrapText="1"/>
    </xf>
    <xf numFmtId="1" fontId="0" fillId="0" borderId="0" xfId="0" applyNumberFormat="1" applyFill="1" applyAlignment="1">
      <alignment vertical="top" wrapText="1"/>
    </xf>
    <xf numFmtId="0" fontId="48" fillId="0" borderId="1" xfId="0" applyFont="1" applyFill="1" applyBorder="1" applyAlignment="1">
      <alignment vertical="top" wrapText="1"/>
    </xf>
    <xf numFmtId="0" fontId="21" fillId="0" borderId="1" xfId="0" applyFont="1" applyFill="1" applyBorder="1" applyAlignment="1">
      <alignment vertical="top" wrapText="1"/>
    </xf>
    <xf numFmtId="0" fontId="0" fillId="2" borderId="1" xfId="0" applyFill="1" applyBorder="1" applyAlignment="1"/>
    <xf numFmtId="0" fontId="0" fillId="0" borderId="1" xfId="0" applyBorder="1" applyAlignment="1"/>
    <xf numFmtId="0" fontId="7" fillId="2" borderId="3" xfId="0" quotePrefix="1" applyFont="1" applyFill="1" applyBorder="1" applyAlignment="1">
      <alignment wrapText="1"/>
    </xf>
    <xf numFmtId="0" fontId="12" fillId="2" borderId="1" xfId="0" applyFont="1" applyFill="1" applyBorder="1" applyAlignment="1">
      <alignment horizontal="left" vertical="top" wrapText="1"/>
    </xf>
    <xf numFmtId="0" fontId="0" fillId="0" borderId="7" xfId="0" applyFont="1" applyFill="1" applyBorder="1" applyAlignment="1">
      <alignment horizontal="left" vertical="top" wrapText="1"/>
    </xf>
    <xf numFmtId="0" fontId="21" fillId="0" borderId="2" xfId="0" applyFont="1" applyFill="1" applyBorder="1" applyAlignment="1">
      <alignment horizontal="left" vertical="top" wrapText="1"/>
    </xf>
    <xf numFmtId="0" fontId="21" fillId="0" borderId="1" xfId="0" applyFont="1" applyFill="1" applyBorder="1" applyAlignment="1">
      <alignment horizontal="left" vertical="top" wrapText="1"/>
    </xf>
    <xf numFmtId="0" fontId="21" fillId="0" borderId="6" xfId="0" applyFont="1" applyFill="1" applyBorder="1" applyAlignment="1">
      <alignment horizontal="left" vertical="top" wrapText="1"/>
    </xf>
    <xf numFmtId="0" fontId="51" fillId="0" borderId="1" xfId="0" applyFont="1" applyBorder="1" applyAlignment="1">
      <alignment horizontal="center" vertical="center"/>
    </xf>
    <xf numFmtId="0" fontId="54" fillId="0" borderId="1" xfId="0" applyFont="1" applyBorder="1" applyAlignment="1">
      <alignment vertical="center" wrapText="1"/>
    </xf>
    <xf numFmtId="0" fontId="0" fillId="0" borderId="0" xfId="0" applyFont="1"/>
    <xf numFmtId="0" fontId="0" fillId="0" borderId="1" xfId="0" applyFont="1" applyBorder="1" applyAlignment="1">
      <alignment horizontal="center" vertical="center"/>
    </xf>
    <xf numFmtId="0" fontId="10" fillId="0" borderId="1" xfId="0" applyFont="1" applyBorder="1" applyAlignment="1">
      <alignment vertical="top" wrapText="1"/>
    </xf>
    <xf numFmtId="0" fontId="10" fillId="0" borderId="1" xfId="0" applyFont="1" applyBorder="1" applyAlignment="1">
      <alignment horizontal="left" vertical="top" wrapText="1"/>
    </xf>
    <xf numFmtId="0" fontId="55" fillId="0" borderId="1" xfId="0" applyFont="1" applyBorder="1" applyAlignment="1">
      <alignment vertical="top" wrapText="1"/>
    </xf>
    <xf numFmtId="0" fontId="0" fillId="0" borderId="1" xfId="0" applyBorder="1" applyAlignment="1">
      <alignment horizontal="left" wrapText="1"/>
    </xf>
    <xf numFmtId="0" fontId="50" fillId="0" borderId="0" xfId="0" applyFont="1" applyAlignment="1">
      <alignment horizontal="left" vertical="top"/>
    </xf>
    <xf numFmtId="0" fontId="10" fillId="2" borderId="1" xfId="0" applyFont="1" applyFill="1" applyBorder="1" applyAlignment="1">
      <alignment horizontal="left" vertical="top" wrapText="1"/>
    </xf>
    <xf numFmtId="0" fontId="0" fillId="0" borderId="1" xfId="0" applyBorder="1" applyAlignment="1">
      <alignment vertical="top" wrapText="1"/>
    </xf>
    <xf numFmtId="0" fontId="42" fillId="0" borderId="1" xfId="7" applyNumberFormat="1" applyFont="1" applyFill="1" applyBorder="1" applyAlignment="1">
      <alignment horizontal="left" vertical="top" wrapText="1"/>
    </xf>
    <xf numFmtId="20" fontId="42" fillId="0" borderId="1" xfId="7" applyNumberFormat="1" applyFont="1" applyFill="1" applyBorder="1" applyAlignment="1">
      <alignment horizontal="justify" vertical="top" wrapText="1"/>
    </xf>
    <xf numFmtId="0" fontId="42" fillId="0" borderId="7" xfId="7" applyNumberFormat="1" applyFont="1" applyFill="1" applyBorder="1" applyAlignment="1">
      <alignment vertical="top" wrapText="1"/>
    </xf>
    <xf numFmtId="0" fontId="42" fillId="0" borderId="3" xfId="7" applyNumberFormat="1" applyFont="1" applyFill="1" applyBorder="1" applyAlignment="1">
      <alignment vertical="top" wrapText="1"/>
    </xf>
    <xf numFmtId="0" fontId="0" fillId="2" borderId="3" xfId="0" applyFont="1" applyFill="1" applyBorder="1" applyAlignment="1">
      <alignment horizontal="left" vertical="top" wrapText="1"/>
    </xf>
    <xf numFmtId="0" fontId="0" fillId="2" borderId="3" xfId="0" applyFont="1" applyFill="1" applyBorder="1" applyAlignment="1">
      <alignment horizontal="left" vertical="center" wrapText="1"/>
    </xf>
    <xf numFmtId="0" fontId="0" fillId="2" borderId="1" xfId="0" applyFont="1" applyFill="1" applyBorder="1" applyAlignment="1">
      <alignment horizontal="left" vertical="top" wrapText="1"/>
    </xf>
    <xf numFmtId="0" fontId="56" fillId="2" borderId="1" xfId="0" applyFont="1" applyFill="1" applyBorder="1" applyAlignment="1">
      <alignment horizontal="left" vertical="top" wrapText="1"/>
    </xf>
    <xf numFmtId="20" fontId="0" fillId="2" borderId="3" xfId="0" applyNumberFormat="1" applyFont="1" applyFill="1" applyBorder="1" applyAlignment="1">
      <alignment horizontal="left" vertical="top" wrapText="1"/>
    </xf>
    <xf numFmtId="0" fontId="21" fillId="2" borderId="3" xfId="0" applyFont="1" applyFill="1" applyBorder="1" applyAlignment="1">
      <alignment horizontal="left" vertical="top" wrapText="1"/>
    </xf>
    <xf numFmtId="20" fontId="21" fillId="2" borderId="1" xfId="0" applyNumberFormat="1" applyFont="1" applyFill="1" applyBorder="1" applyAlignment="1">
      <alignment horizontal="left" vertical="top" wrapText="1"/>
    </xf>
    <xf numFmtId="0" fontId="56" fillId="2" borderId="0" xfId="0" applyFont="1" applyFill="1" applyAlignment="1">
      <alignment horizontal="left" vertical="top" wrapText="1"/>
    </xf>
    <xf numFmtId="0" fontId="52" fillId="0" borderId="1" xfId="0" applyFont="1" applyBorder="1" applyAlignment="1">
      <alignment horizontal="left" vertical="center" wrapText="1"/>
    </xf>
    <xf numFmtId="0" fontId="53" fillId="0" borderId="7" xfId="0" applyFont="1" applyFill="1" applyBorder="1" applyAlignment="1">
      <alignment horizontal="left" vertical="top" wrapText="1"/>
    </xf>
    <xf numFmtId="20" fontId="7" fillId="0" borderId="1" xfId="0" applyNumberFormat="1" applyFont="1" applyFill="1" applyBorder="1" applyAlignment="1">
      <alignment vertical="top" wrapText="1"/>
    </xf>
    <xf numFmtId="20" fontId="21" fillId="0" borderId="1" xfId="0" applyNumberFormat="1" applyFont="1" applyFill="1" applyBorder="1" applyAlignment="1">
      <alignment vertical="top" wrapText="1"/>
    </xf>
    <xf numFmtId="0" fontId="0" fillId="2" borderId="1" xfId="0" applyFont="1" applyFill="1" applyBorder="1" applyAlignment="1">
      <alignment vertical="top" wrapText="1"/>
    </xf>
    <xf numFmtId="0" fontId="45" fillId="0" borderId="7" xfId="0" applyFont="1" applyFill="1" applyBorder="1" applyAlignment="1">
      <alignment horizontal="left" vertical="top" wrapText="1"/>
    </xf>
    <xf numFmtId="0" fontId="29" fillId="0" borderId="0" xfId="0" applyFont="1" applyAlignment="1">
      <alignment horizontal="center"/>
    </xf>
    <xf numFmtId="0" fontId="38" fillId="0" borderId="0" xfId="6" applyFont="1" applyAlignment="1">
      <alignment horizontal="center"/>
    </xf>
    <xf numFmtId="0" fontId="31" fillId="0" borderId="0" xfId="0" applyFont="1" applyFill="1" applyAlignment="1">
      <alignment horizontal="center"/>
    </xf>
    <xf numFmtId="0" fontId="0" fillId="0" borderId="0" xfId="0" applyFill="1" applyAlignment="1">
      <alignment horizontal="center"/>
    </xf>
    <xf numFmtId="0" fontId="0" fillId="0" borderId="0" xfId="0" applyFill="1" applyAlignment="1">
      <alignment wrapText="1"/>
    </xf>
    <xf numFmtId="0" fontId="0" fillId="0" borderId="0" xfId="0" applyAlignment="1">
      <alignment wrapText="1"/>
    </xf>
    <xf numFmtId="0" fontId="30" fillId="0" borderId="0" xfId="0" applyFont="1" applyFill="1" applyAlignment="1">
      <alignment horizontal="center"/>
    </xf>
    <xf numFmtId="0" fontId="0" fillId="0" borderId="0" xfId="0" applyFill="1" applyBorder="1" applyAlignment="1">
      <alignment horizontal="left" vertical="top" wrapText="1"/>
    </xf>
    <xf numFmtId="0" fontId="48" fillId="0" borderId="7" xfId="0" applyFont="1" applyFill="1" applyBorder="1" applyAlignment="1">
      <alignment horizontal="center" vertical="top" wrapText="1"/>
    </xf>
    <xf numFmtId="0" fontId="48" fillId="0" borderId="14" xfId="0" applyFont="1" applyFill="1" applyBorder="1" applyAlignment="1">
      <alignment horizontal="center" vertical="top" wrapText="1"/>
    </xf>
    <xf numFmtId="0" fontId="48" fillId="0" borderId="10" xfId="0" applyFont="1" applyFill="1" applyBorder="1" applyAlignment="1">
      <alignment horizontal="center" vertical="top" wrapText="1"/>
    </xf>
    <xf numFmtId="0" fontId="48" fillId="0" borderId="8" xfId="0" applyFont="1" applyFill="1" applyBorder="1" applyAlignment="1">
      <alignment horizontal="center" vertical="top" wrapText="1"/>
    </xf>
    <xf numFmtId="0" fontId="48" fillId="0" borderId="0" xfId="0" applyFont="1" applyFill="1" applyBorder="1" applyAlignment="1">
      <alignment horizontal="center" vertical="top" wrapText="1"/>
    </xf>
    <xf numFmtId="0" fontId="48" fillId="0" borderId="11" xfId="0" applyFont="1" applyFill="1" applyBorder="1" applyAlignment="1">
      <alignment horizontal="center" vertical="top" wrapText="1"/>
    </xf>
    <xf numFmtId="0" fontId="48" fillId="0" borderId="9" xfId="0" applyFont="1" applyFill="1" applyBorder="1" applyAlignment="1">
      <alignment horizontal="center" vertical="top" wrapText="1"/>
    </xf>
    <xf numFmtId="0" fontId="48" fillId="0" borderId="15" xfId="0" applyFont="1" applyFill="1" applyBorder="1" applyAlignment="1">
      <alignment horizontal="center" vertical="top" wrapText="1"/>
    </xf>
    <xf numFmtId="0" fontId="48" fillId="0" borderId="12" xfId="0" applyFont="1" applyFill="1" applyBorder="1" applyAlignment="1">
      <alignment horizontal="center" vertical="top" wrapText="1"/>
    </xf>
    <xf numFmtId="0" fontId="27" fillId="4" borderId="1"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28" fillId="4" borderId="3" xfId="0" applyFont="1" applyFill="1" applyBorder="1" applyAlignment="1">
      <alignment horizontal="center" vertical="center"/>
    </xf>
    <xf numFmtId="0" fontId="28" fillId="4" borderId="4" xfId="0" applyFont="1" applyFill="1" applyBorder="1" applyAlignment="1">
      <alignment horizontal="center" vertical="center"/>
    </xf>
    <xf numFmtId="0" fontId="18" fillId="0" borderId="0" xfId="0" applyFont="1" applyAlignment="1">
      <alignment horizontal="center" wrapText="1"/>
    </xf>
    <xf numFmtId="0" fontId="1" fillId="0" borderId="0" xfId="0" applyFont="1" applyFill="1" applyAlignment="1">
      <alignment horizontal="center"/>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7" fillId="0" borderId="8" xfId="0" applyFont="1" applyFill="1" applyBorder="1" applyAlignment="1">
      <alignment horizontal="center" vertical="top" wrapText="1"/>
    </xf>
    <xf numFmtId="0" fontId="7" fillId="0" borderId="11" xfId="0" applyFont="1" applyFill="1" applyBorder="1" applyAlignment="1">
      <alignment horizontal="center" vertical="top" wrapText="1"/>
    </xf>
    <xf numFmtId="0" fontId="7" fillId="0" borderId="9" xfId="0" applyFont="1" applyFill="1" applyBorder="1" applyAlignment="1">
      <alignment horizontal="center" vertical="top" wrapText="1"/>
    </xf>
    <xf numFmtId="0" fontId="7" fillId="0" borderId="12" xfId="0" applyFont="1" applyFill="1" applyBorder="1" applyAlignment="1">
      <alignment horizontal="center" vertical="top" wrapText="1"/>
    </xf>
    <xf numFmtId="0" fontId="0" fillId="0" borderId="0" xfId="0" applyFill="1" applyAlignment="1">
      <alignment horizontal="left" wrapText="1"/>
    </xf>
    <xf numFmtId="0" fontId="17" fillId="2" borderId="0" xfId="0" applyFont="1" applyFill="1" applyBorder="1" applyAlignment="1">
      <alignment horizontal="left" wrapText="1"/>
    </xf>
    <xf numFmtId="0" fontId="11" fillId="0" borderId="0" xfId="0" applyFont="1" applyAlignment="1">
      <alignment horizontal="left"/>
    </xf>
    <xf numFmtId="0" fontId="35" fillId="9" borderId="3" xfId="0" applyFont="1" applyFill="1" applyBorder="1" applyAlignment="1">
      <alignment horizontal="center" vertical="center" wrapText="1"/>
    </xf>
    <xf numFmtId="0" fontId="35" fillId="9" borderId="4" xfId="0" applyFont="1" applyFill="1" applyBorder="1" applyAlignment="1">
      <alignment horizontal="center" vertical="center" wrapText="1"/>
    </xf>
    <xf numFmtId="0" fontId="36" fillId="0" borderId="0" xfId="0" applyFont="1" applyBorder="1" applyAlignment="1">
      <alignment horizontal="center"/>
    </xf>
    <xf numFmtId="0" fontId="34" fillId="9" borderId="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4" xfId="0" applyFont="1" applyFill="1" applyBorder="1" applyAlignment="1">
      <alignment horizontal="center" vertical="center" wrapText="1"/>
    </xf>
    <xf numFmtId="0" fontId="7" fillId="0" borderId="6" xfId="0" applyFont="1" applyFill="1" applyBorder="1" applyAlignment="1">
      <alignment horizontal="left" vertical="top" wrapText="1"/>
    </xf>
    <xf numFmtId="0" fontId="7" fillId="0" borderId="3" xfId="0" applyFont="1" applyFill="1" applyBorder="1" applyAlignment="1">
      <alignment horizontal="left" vertical="top" wrapText="1"/>
    </xf>
    <xf numFmtId="20" fontId="7" fillId="0" borderId="7" xfId="0" applyNumberFormat="1" applyFont="1" applyFill="1" applyBorder="1" applyAlignment="1">
      <alignment horizontal="left" vertical="top" wrapText="1"/>
    </xf>
    <xf numFmtId="0" fontId="7" fillId="0" borderId="3" xfId="0" applyFont="1" applyFill="1" applyBorder="1" applyAlignment="1">
      <alignment horizontal="left" wrapText="1"/>
    </xf>
    <xf numFmtId="0" fontId="7" fillId="0" borderId="7" xfId="0" applyFont="1" applyFill="1" applyBorder="1" applyAlignment="1">
      <alignment horizontal="left" vertical="top" wrapText="1"/>
    </xf>
    <xf numFmtId="0" fontId="54" fillId="0" borderId="1" xfId="0" quotePrefix="1" applyFont="1" applyBorder="1" applyAlignment="1">
      <alignment horizontal="left" vertical="center" wrapText="1"/>
    </xf>
    <xf numFmtId="0" fontId="7" fillId="0" borderId="14" xfId="0" applyFont="1" applyFill="1" applyBorder="1" applyAlignment="1">
      <alignment horizontal="left" vertical="top" wrapText="1"/>
    </xf>
    <xf numFmtId="0" fontId="14" fillId="0" borderId="1" xfId="0" applyFont="1" applyBorder="1" applyAlignment="1">
      <alignment vertical="center" wrapText="1"/>
    </xf>
    <xf numFmtId="20" fontId="14" fillId="0" borderId="1" xfId="0" applyNumberFormat="1" applyFont="1" applyBorder="1" applyAlignment="1">
      <alignment vertical="center" wrapText="1"/>
    </xf>
  </cellXfs>
  <cellStyles count="8">
    <cellStyle name="Comma [0]" xfId="1" builtinId="6"/>
    <cellStyle name="Comma 2" xfId="4"/>
    <cellStyle name="Hyperlink" xfId="2" builtinId="8"/>
    <cellStyle name="Normal" xfId="0" builtinId="0"/>
    <cellStyle name="Normal 2" xfId="3"/>
    <cellStyle name="Normal 2 2" xfId="6"/>
    <cellStyle name="Normal 3" xfId="5"/>
    <cellStyle name="Normal 4" xfId="7"/>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6230311337265"/>
          <c:y val="9.3167701863354033E-2"/>
          <c:w val="0.86811107063460191"/>
          <c:h val="0.83385093167701863"/>
        </c:manualLayout>
      </c:layout>
      <c:scatterChart>
        <c:scatterStyle val="lineMarker"/>
        <c:varyColors val="0"/>
        <c:ser>
          <c:idx val="0"/>
          <c:order val="0"/>
          <c:spPr>
            <a:ln w="28575">
              <a:noFill/>
            </a:ln>
          </c:spPr>
          <c:dLbls>
            <c:spPr>
              <a:noFill/>
              <a:ln w="25400">
                <a:noFill/>
              </a:ln>
            </c:spPr>
            <c:txPr>
              <a:bodyPr/>
              <a:lstStyle/>
              <a:p>
                <a:pPr>
                  <a:defRPr lang="id-ID" sz="900" b="0" i="0" u="none" strike="noStrike" baseline="0">
                    <a:solidFill>
                      <a:srgbClr val="000000"/>
                    </a:solidFill>
                    <a:latin typeface="Arial"/>
                    <a:ea typeface="Arial"/>
                    <a:cs typeface="Arial"/>
                  </a:defRPr>
                </a:pPr>
                <a:endParaRPr lang="id-ID"/>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[1]Tujuan1!$J$10:$J$25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extLst>
            <c:ext xmlns:c16="http://schemas.microsoft.com/office/drawing/2014/chart" uri="{C3380CC4-5D6E-409C-BE32-E72D297353CC}">
              <c16:uniqueId val="{00000000-8013-40EF-9C45-C620D285651C}"/>
            </c:ext>
          </c:extLst>
        </c:ser>
        <c:dLbls>
          <c:showLegendKey val="0"/>
          <c:showVal val="0"/>
          <c:showCatName val="0"/>
          <c:showSerName val="0"/>
          <c:showPercent val="0"/>
          <c:showBubbleSize val="0"/>
        </c:dLbls>
        <c:axId val="49318144"/>
        <c:axId val="49332608"/>
      </c:scatterChart>
      <c:valAx>
        <c:axId val="49318144"/>
        <c:scaling>
          <c:orientation val="minMax"/>
          <c:max val="4"/>
        </c:scaling>
        <c:delete val="0"/>
        <c:axPos val="b"/>
        <c:majorGridlines>
          <c:spPr>
            <a:ln w="3175">
              <a:solidFill>
                <a:srgbClr val="000000"/>
              </a:solidFill>
              <a:prstDash val="solid"/>
            </a:ln>
          </c:spPr>
        </c:majorGridlines>
        <c:title>
          <c:tx>
            <c:rich>
              <a:bodyPr/>
              <a:lstStyle/>
              <a:p>
                <a:pPr>
                  <a:defRPr lang="id-ID" sz="900" b="1" i="0" u="none" strike="noStrike" baseline="0">
                    <a:solidFill>
                      <a:srgbClr val="000000"/>
                    </a:solidFill>
                    <a:latin typeface="Arial"/>
                    <a:ea typeface="Arial"/>
                    <a:cs typeface="Arial"/>
                  </a:defRPr>
                </a:pPr>
                <a:r>
                  <a:rPr lang="id-ID"/>
                  <a:t>Likelihood</a:t>
                </a:r>
              </a:p>
            </c:rich>
          </c:tx>
          <c:layout>
            <c:manualLayout>
              <c:xMode val="edge"/>
              <c:yMode val="edge"/>
              <c:x val="0.48293529253725181"/>
              <c:y val="0.9021184601924759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id-ID" sz="900" b="0" i="0" u="none" strike="noStrike" baseline="0">
                <a:solidFill>
                  <a:srgbClr val="000000"/>
                </a:solidFill>
                <a:latin typeface="Arial"/>
                <a:ea typeface="Arial"/>
                <a:cs typeface="Arial"/>
              </a:defRPr>
            </a:pPr>
            <a:endParaRPr lang="id-ID"/>
          </a:p>
        </c:txPr>
        <c:crossAx val="49332608"/>
        <c:crosses val="autoZero"/>
        <c:crossBetween val="midCat"/>
        <c:majorUnit val="0.5"/>
      </c:valAx>
      <c:valAx>
        <c:axId val="49332608"/>
        <c:scaling>
          <c:orientation val="minMax"/>
          <c:max val="4"/>
        </c:scaling>
        <c:delete val="0"/>
        <c:axPos val="l"/>
        <c:majorGridlines>
          <c:spPr>
            <a:ln w="3175">
              <a:solidFill>
                <a:srgbClr val="000000"/>
              </a:solidFill>
              <a:prstDash val="solid"/>
            </a:ln>
          </c:spPr>
        </c:majorGridlines>
        <c:title>
          <c:tx>
            <c:rich>
              <a:bodyPr/>
              <a:lstStyle/>
              <a:p>
                <a:pPr>
                  <a:defRPr lang="id-ID" sz="900" b="1" i="0" u="none" strike="noStrike" baseline="0">
                    <a:solidFill>
                      <a:srgbClr val="000000"/>
                    </a:solidFill>
                    <a:latin typeface="Arial"/>
                    <a:ea typeface="Arial"/>
                    <a:cs typeface="Arial"/>
                  </a:defRPr>
                </a:pPr>
                <a:r>
                  <a:rPr lang="id-ID"/>
                  <a:t>Konsekuensi</a:t>
                </a:r>
              </a:p>
            </c:rich>
          </c:tx>
          <c:layout>
            <c:manualLayout>
              <c:xMode val="edge"/>
              <c:yMode val="edge"/>
              <c:x val="1.0637361274722553E-2"/>
              <c:y val="0.3941811023622206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id-ID" sz="900" b="0" i="0" u="none" strike="noStrike" baseline="0">
                <a:solidFill>
                  <a:srgbClr val="000000"/>
                </a:solidFill>
                <a:latin typeface="Arial"/>
                <a:ea typeface="Arial"/>
                <a:cs typeface="Arial"/>
              </a:defRPr>
            </a:pPr>
            <a:endParaRPr lang="id-ID"/>
          </a:p>
        </c:txPr>
        <c:crossAx val="49318144"/>
        <c:crosses val="autoZero"/>
        <c:crossBetween val="midCat"/>
      </c:valAx>
      <c:spPr>
        <a:gradFill>
          <a:gsLst>
            <a:gs pos="0">
              <a:srgbClr val="00FF00"/>
            </a:gs>
            <a:gs pos="100000">
              <a:srgbClr val="FF0000"/>
            </a:gs>
          </a:gsLst>
          <a:lin ang="18900000" scaled="1"/>
        </a:gra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id-ID"/>
    </a:p>
  </c:txPr>
  <c:printSettings>
    <c:headerFooter/>
    <c:pageMargins b="0.75000000000000455" l="0.70000000000000062" r="0.70000000000000062" t="0.750000000000004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1066800</xdr:colOff>
      <xdr:row>2</xdr:row>
      <xdr:rowOff>180975</xdr:rowOff>
    </xdr:from>
    <xdr:to>
      <xdr:col>3</xdr:col>
      <xdr:colOff>162792</xdr:colOff>
      <xdr:row>18</xdr:row>
      <xdr:rowOff>156728</xdr:rowOff>
    </xdr:to>
    <xdr:graphicFrame macro="">
      <xdr:nvGraphicFramePr>
        <xdr:cNvPr id="17" name="Chart 16">
          <a:extLst>
            <a:ext uri="{FF2B5EF4-FFF2-40B4-BE49-F238E27FC236}">
              <a16:creationId xmlns:a16="http://schemas.microsoft.com/office/drawing/2014/main" id="{00000000-0008-0000-06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1104900</xdr:colOff>
      <xdr:row>4</xdr:row>
      <xdr:rowOff>38100</xdr:rowOff>
    </xdr:from>
    <xdr:to>
      <xdr:col>3</xdr:col>
      <xdr:colOff>47625</xdr:colOff>
      <xdr:row>13</xdr:row>
      <xdr:rowOff>104775</xdr:rowOff>
    </xdr:to>
    <xdr:sp macro="" textlink="">
      <xdr:nvSpPr>
        <xdr:cNvPr id="4110" name="AutoShape 2">
          <a:extLst>
            <a:ext uri="{FF2B5EF4-FFF2-40B4-BE49-F238E27FC236}">
              <a16:creationId xmlns:a16="http://schemas.microsoft.com/office/drawing/2014/main" id="{00000000-0008-0000-0600-00000E100000}"/>
            </a:ext>
          </a:extLst>
        </xdr:cNvPr>
        <xdr:cNvSpPr>
          <a:spLocks noChangeShapeType="1"/>
        </xdr:cNvSpPr>
      </xdr:nvSpPr>
      <xdr:spPr bwMode="auto">
        <a:xfrm>
          <a:off x="2514600" y="952500"/>
          <a:ext cx="1762125" cy="1790700"/>
        </a:xfrm>
        <a:prstGeom prst="straightConnector1">
          <a:avLst/>
        </a:prstGeom>
        <a:noFill/>
        <a:ln w="9525">
          <a:solidFill>
            <a:srgbClr val="000000"/>
          </a:solidFill>
          <a:prstDash val="dash"/>
          <a:round/>
          <a:headEnd/>
          <a:tailEnd/>
        </a:ln>
      </xdr:spPr>
    </xdr:sp>
    <xdr:clientData/>
  </xdr:twoCellAnchor>
  <xdr:twoCellAnchor>
    <xdr:from>
      <xdr:col>1</xdr:col>
      <xdr:colOff>9525</xdr:colOff>
      <xdr:row>4</xdr:row>
      <xdr:rowOff>47625</xdr:rowOff>
    </xdr:from>
    <xdr:to>
      <xdr:col>3</xdr:col>
      <xdr:colOff>9525</xdr:colOff>
      <xdr:row>16</xdr:row>
      <xdr:rowOff>161925</xdr:rowOff>
    </xdr:to>
    <xdr:sp macro="" textlink="">
      <xdr:nvSpPr>
        <xdr:cNvPr id="4111" name="AutoShape 3">
          <a:extLst>
            <a:ext uri="{FF2B5EF4-FFF2-40B4-BE49-F238E27FC236}">
              <a16:creationId xmlns:a16="http://schemas.microsoft.com/office/drawing/2014/main" id="{00000000-0008-0000-0600-00000F100000}"/>
            </a:ext>
          </a:extLst>
        </xdr:cNvPr>
        <xdr:cNvSpPr>
          <a:spLocks noChangeShapeType="1"/>
        </xdr:cNvSpPr>
      </xdr:nvSpPr>
      <xdr:spPr bwMode="auto">
        <a:xfrm>
          <a:off x="1419225" y="962025"/>
          <a:ext cx="2819400" cy="2828925"/>
        </a:xfrm>
        <a:prstGeom prst="straightConnector1">
          <a:avLst/>
        </a:prstGeom>
        <a:noFill/>
        <a:ln w="9525">
          <a:solidFill>
            <a:srgbClr val="000000"/>
          </a:solidFill>
          <a:prstDash val="dash"/>
          <a:round/>
          <a:headEnd/>
          <a:tailEnd/>
        </a:ln>
      </xdr:spPr>
    </xdr:sp>
    <xdr:clientData/>
  </xdr:twoCellAnchor>
  <xdr:twoCellAnchor>
    <xdr:from>
      <xdr:col>1</xdr:col>
      <xdr:colOff>19050</xdr:colOff>
      <xdr:row>9</xdr:row>
      <xdr:rowOff>171450</xdr:rowOff>
    </xdr:from>
    <xdr:to>
      <xdr:col>2</xdr:col>
      <xdr:colOff>381000</xdr:colOff>
      <xdr:row>17</xdr:row>
      <xdr:rowOff>9525</xdr:rowOff>
    </xdr:to>
    <xdr:sp macro="" textlink="">
      <xdr:nvSpPr>
        <xdr:cNvPr id="23" name="AutoShape 3">
          <a:extLst>
            <a:ext uri="{FF2B5EF4-FFF2-40B4-BE49-F238E27FC236}">
              <a16:creationId xmlns:a16="http://schemas.microsoft.com/office/drawing/2014/main" id="{00000000-0008-0000-0600-000017000000}"/>
            </a:ext>
          </a:extLst>
        </xdr:cNvPr>
        <xdr:cNvSpPr>
          <a:spLocks noChangeShapeType="1"/>
        </xdr:cNvSpPr>
      </xdr:nvSpPr>
      <xdr:spPr bwMode="auto">
        <a:xfrm>
          <a:off x="1428750" y="2047875"/>
          <a:ext cx="1771650" cy="1781175"/>
        </a:xfrm>
        <a:prstGeom prst="straightConnector1">
          <a:avLst/>
        </a:prstGeom>
        <a:noFill/>
        <a:ln w="9525">
          <a:solidFill>
            <a:srgbClr val="000000"/>
          </a:solidFill>
          <a:prstDash val="dash"/>
          <a:round/>
          <a:headEnd/>
          <a:tailEnd/>
        </a:ln>
      </xdr:spPr>
    </xdr:sp>
    <xdr:clientData/>
  </xdr:twoCellAnchor>
</xdr:wsDr>
</file>

<file path=xl/drawings/drawing2.xml><?xml version="1.0" encoding="utf-8"?>
<c:userShapes xmlns:c="http://schemas.openxmlformats.org/drawingml/2006/chart">
  <cdr:relSizeAnchor xmlns:cdr="http://schemas.openxmlformats.org/drawingml/2006/chartDrawing">
    <cdr:from>
      <cdr:x>0.1224</cdr:x>
      <cdr:y>0.48849</cdr:y>
    </cdr:from>
    <cdr:to>
      <cdr:x>0.96875</cdr:x>
      <cdr:y>0.48896</cdr:y>
    </cdr:to>
    <cdr:sp macro="" textlink="">
      <cdr:nvSpPr>
        <cdr:cNvPr id="6"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8"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7"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11"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US" sz="1400" b="1"/>
        </a:p>
      </cdr:txBody>
    </cdr:sp>
  </cdr:relSizeAnchor>
  <cdr:relSizeAnchor xmlns:cdr="http://schemas.openxmlformats.org/drawingml/2006/chartDrawing">
    <cdr:from>
      <cdr:x>0.48196</cdr:x>
      <cdr:y>0.125</cdr:y>
    </cdr:from>
    <cdr:to>
      <cdr:x>0.58313</cdr:x>
      <cdr:y>0.22181</cdr:y>
    </cdr:to>
    <cdr:sp macro="" textlink="">
      <cdr:nvSpPr>
        <cdr:cNvPr id="18" name="Oval 17"/>
        <cdr:cNvSpPr/>
      </cdr:nvSpPr>
      <cdr:spPr>
        <a:xfrm xmlns:a="http://schemas.openxmlformats.org/drawingml/2006/main">
          <a:off x="1602552" y="432743"/>
          <a:ext cx="336399" cy="335146"/>
        </a:xfrm>
        <a:prstGeom xmlns:a="http://schemas.openxmlformats.org/drawingml/2006/main" prst="ellipse">
          <a:avLst/>
        </a:prstGeom>
        <a:solidFill xmlns:a="http://schemas.openxmlformats.org/drawingml/2006/main">
          <a:srgbClr val="00B0F0"/>
        </a:solidFill>
        <a:ln xmlns:a="http://schemas.openxmlformats.org/drawingml/2006/main" w="317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p xmlns:a="http://schemas.openxmlformats.org/drawingml/2006/main">
          <a:r>
            <a:rPr lang="en-US" sz="800" b="1">
              <a:solidFill>
                <a:sysClr val="windowText" lastClr="000000"/>
              </a:solidFill>
              <a:latin typeface="Arial Narrow" pitchFamily="34" charset="0"/>
            </a:rPr>
            <a:t>II</a:t>
          </a:r>
        </a:p>
      </cdr:txBody>
    </cdr:sp>
  </cdr:relSizeAnchor>
  <cdr:relSizeAnchor xmlns:cdr="http://schemas.openxmlformats.org/drawingml/2006/chartDrawing">
    <cdr:from>
      <cdr:x>0.48752</cdr:x>
      <cdr:y>0.23844</cdr:y>
    </cdr:from>
    <cdr:to>
      <cdr:x>0.5887</cdr:x>
      <cdr:y>0.33017</cdr:y>
    </cdr:to>
    <cdr:sp macro="" textlink="">
      <cdr:nvSpPr>
        <cdr:cNvPr id="19" name="Oval 18"/>
        <cdr:cNvSpPr/>
      </cdr:nvSpPr>
      <cdr:spPr>
        <a:xfrm xmlns:a="http://schemas.openxmlformats.org/drawingml/2006/main">
          <a:off x="1621046" y="825456"/>
          <a:ext cx="336433" cy="317560"/>
        </a:xfrm>
        <a:prstGeom xmlns:a="http://schemas.openxmlformats.org/drawingml/2006/main" prst="ellipse">
          <a:avLst/>
        </a:prstGeom>
        <a:solidFill xmlns:a="http://schemas.openxmlformats.org/drawingml/2006/main">
          <a:srgbClr val="00B0F0"/>
        </a:solidFill>
        <a:ln xmlns:a="http://schemas.openxmlformats.org/drawingml/2006/main" w="635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p xmlns:a="http://schemas.openxmlformats.org/drawingml/2006/main">
          <a:r>
            <a:rPr lang="en-US" b="1">
              <a:solidFill>
                <a:sysClr val="windowText" lastClr="000000"/>
              </a:solidFill>
            </a:rPr>
            <a:t>I</a:t>
          </a:r>
          <a:r>
            <a:rPr lang="id-ID" b="1">
              <a:solidFill>
                <a:sysClr val="windowText" lastClr="000000"/>
              </a:solidFill>
            </a:rPr>
            <a:t>244</a:t>
          </a:r>
          <a:endParaRPr lang="en-US" b="1">
            <a:solidFill>
              <a:sysClr val="windowText" lastClr="000000"/>
            </a:solidFill>
          </a:endParaRPr>
        </a:p>
      </cdr:txBody>
    </cdr:sp>
  </cdr:relSizeAnchor>
  <cdr:relSizeAnchor xmlns:cdr="http://schemas.openxmlformats.org/drawingml/2006/chartDrawing">
    <cdr:from>
      <cdr:x>0.37239</cdr:x>
      <cdr:y>0.34298</cdr:y>
    </cdr:from>
    <cdr:to>
      <cdr:x>0.48411</cdr:x>
      <cdr:y>0.44988</cdr:y>
    </cdr:to>
    <cdr:sp macro="" textlink="">
      <cdr:nvSpPr>
        <cdr:cNvPr id="9" name="Oval 8"/>
        <cdr:cNvSpPr/>
      </cdr:nvSpPr>
      <cdr:spPr>
        <a:xfrm xmlns:a="http://schemas.openxmlformats.org/drawingml/2006/main">
          <a:off x="1238234" y="1187356"/>
          <a:ext cx="371479" cy="370078"/>
        </a:xfrm>
        <a:prstGeom xmlns:a="http://schemas.openxmlformats.org/drawingml/2006/main" prst="ellipse">
          <a:avLst/>
        </a:prstGeom>
        <a:solidFill xmlns:a="http://schemas.openxmlformats.org/drawingml/2006/main">
          <a:srgbClr val="00B0F0"/>
        </a:solidFill>
        <a:ln xmlns:a="http://schemas.openxmlformats.org/drawingml/2006/main" w="317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en-US" sz="800" b="1">
              <a:solidFill>
                <a:sysClr val="windowText" lastClr="000000"/>
              </a:solidFill>
              <a:latin typeface="Arial Narrow" pitchFamily="34" charset="0"/>
            </a:rPr>
            <a:t>III</a:t>
          </a:r>
        </a:p>
      </cdr:txBody>
    </cdr:sp>
  </cdr:relSizeAnchor>
  <cdr:relSizeAnchor xmlns:cdr="http://schemas.openxmlformats.org/drawingml/2006/chartDrawing">
    <cdr:from>
      <cdr:x>0.74766</cdr:x>
      <cdr:y>0.17724</cdr:y>
    </cdr:from>
    <cdr:to>
      <cdr:x>0.86797</cdr:x>
      <cdr:y>0.29258</cdr:y>
    </cdr:to>
    <cdr:sp macro="" textlink="">
      <cdr:nvSpPr>
        <cdr:cNvPr id="10" name="Oval 9"/>
        <cdr:cNvSpPr/>
      </cdr:nvSpPr>
      <cdr:spPr>
        <a:xfrm xmlns:a="http://schemas.openxmlformats.org/drawingml/2006/main">
          <a:off x="2486025" y="600075"/>
          <a:ext cx="400049" cy="390525"/>
        </a:xfrm>
        <a:prstGeom xmlns:a="http://schemas.openxmlformats.org/drawingml/2006/main" prst="ellipse">
          <a:avLst/>
        </a:prstGeom>
        <a:solidFill xmlns:a="http://schemas.openxmlformats.org/drawingml/2006/main">
          <a:srgbClr val="00B0F0"/>
        </a:solidFill>
        <a:ln xmlns:a="http://schemas.openxmlformats.org/drawingml/2006/main" w="317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en-US" sz="800" b="1">
              <a:solidFill>
                <a:sysClr val="windowText" lastClr="000000"/>
              </a:solidFill>
              <a:latin typeface="Arial Narrow" pitchFamily="34" charset="0"/>
            </a:rPr>
            <a:t>IV</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Tujuan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juan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showGridLines="0" topLeftCell="A6" zoomScale="93" zoomScaleNormal="93" zoomScaleSheetLayoutView="100" workbookViewId="0">
      <selection sqref="A1:E1"/>
    </sheetView>
  </sheetViews>
  <sheetFormatPr defaultRowHeight="15" x14ac:dyDescent="0.25"/>
  <cols>
    <col min="1" max="1" width="6.28515625" customWidth="1"/>
    <col min="2" max="2" width="24.5703125" customWidth="1"/>
    <col min="3" max="3" width="44.42578125" customWidth="1"/>
    <col min="4" max="4" width="29.85546875" customWidth="1"/>
    <col min="5" max="5" width="46.28515625" customWidth="1"/>
  </cols>
  <sheetData>
    <row r="1" spans="1:5" ht="31.5" x14ac:dyDescent="0.5">
      <c r="A1" s="282" t="s">
        <v>90</v>
      </c>
      <c r="B1" s="282"/>
      <c r="C1" s="282"/>
      <c r="D1" s="282"/>
      <c r="E1" s="282"/>
    </row>
    <row r="2" spans="1:5" s="52" customFormat="1" ht="18.75" x14ac:dyDescent="0.3">
      <c r="A2" s="180" t="s">
        <v>94</v>
      </c>
      <c r="B2" s="198" t="s">
        <v>130</v>
      </c>
      <c r="C2" s="51"/>
      <c r="D2" s="51"/>
    </row>
    <row r="3" spans="1:5" s="25" customFormat="1" ht="78" customHeight="1" x14ac:dyDescent="0.25">
      <c r="A3" s="187" t="s">
        <v>0</v>
      </c>
      <c r="B3" s="186" t="s">
        <v>32</v>
      </c>
      <c r="C3" s="186" t="s">
        <v>33</v>
      </c>
      <c r="D3" s="186" t="s">
        <v>34</v>
      </c>
      <c r="E3" s="188" t="s">
        <v>47</v>
      </c>
    </row>
    <row r="4" spans="1:5" s="20" customFormat="1" ht="16.5" customHeight="1" x14ac:dyDescent="0.25">
      <c r="A4" s="174">
        <v>1</v>
      </c>
      <c r="B4" s="174">
        <v>2</v>
      </c>
      <c r="C4" s="174">
        <v>3</v>
      </c>
      <c r="D4" s="174">
        <v>4</v>
      </c>
      <c r="E4" s="174">
        <v>5</v>
      </c>
    </row>
    <row r="5" spans="1:5" ht="270" x14ac:dyDescent="0.25">
      <c r="A5" s="53"/>
      <c r="B5" s="109" t="s">
        <v>133</v>
      </c>
      <c r="C5" s="261" t="s">
        <v>128</v>
      </c>
      <c r="D5" s="257" t="s">
        <v>129</v>
      </c>
      <c r="E5" s="259" t="s">
        <v>143</v>
      </c>
    </row>
    <row r="6" spans="1:5" ht="150" x14ac:dyDescent="0.25">
      <c r="A6" s="53"/>
      <c r="B6" s="109" t="s">
        <v>131</v>
      </c>
      <c r="C6" s="258" t="s">
        <v>141</v>
      </c>
      <c r="D6" s="109" t="s">
        <v>142</v>
      </c>
      <c r="E6" s="109" t="s">
        <v>144</v>
      </c>
    </row>
    <row r="7" spans="1:5" ht="90" x14ac:dyDescent="0.25">
      <c r="A7" s="53"/>
      <c r="B7" s="109" t="s">
        <v>132</v>
      </c>
      <c r="C7" s="262" t="s">
        <v>145</v>
      </c>
      <c r="D7" s="109" t="s">
        <v>146</v>
      </c>
      <c r="E7" s="109" t="s">
        <v>147</v>
      </c>
    </row>
    <row r="8" spans="1:5" ht="60" x14ac:dyDescent="0.25">
      <c r="A8" s="53"/>
      <c r="B8" s="109"/>
      <c r="C8" s="53"/>
      <c r="D8" s="109" t="s">
        <v>148</v>
      </c>
      <c r="E8" s="263" t="s">
        <v>149</v>
      </c>
    </row>
    <row r="9" spans="1:5" ht="45" x14ac:dyDescent="0.25">
      <c r="A9" s="53"/>
      <c r="B9" s="53"/>
      <c r="C9" s="53"/>
      <c r="D9" s="260" t="s">
        <v>150</v>
      </c>
      <c r="E9" s="263" t="s">
        <v>151</v>
      </c>
    </row>
    <row r="10" spans="1:5" x14ac:dyDescent="0.25">
      <c r="A10" s="53"/>
      <c r="B10" s="53"/>
      <c r="C10" s="53"/>
      <c r="D10" s="53"/>
      <c r="E10" s="14"/>
    </row>
    <row r="11" spans="1:5" x14ac:dyDescent="0.25">
      <c r="A11" s="14"/>
      <c r="B11" s="14"/>
      <c r="C11" s="14"/>
      <c r="D11" s="14"/>
      <c r="E11" s="14"/>
    </row>
    <row r="13" spans="1:5" x14ac:dyDescent="0.25">
      <c r="A13" t="s">
        <v>9</v>
      </c>
    </row>
    <row r="14" spans="1:5" s="5" customFormat="1" x14ac:dyDescent="0.25">
      <c r="A14" s="5" t="s">
        <v>54</v>
      </c>
    </row>
    <row r="15" spans="1:5" s="5" customFormat="1" x14ac:dyDescent="0.25">
      <c r="A15" s="5" t="s">
        <v>48</v>
      </c>
    </row>
    <row r="16" spans="1:5" s="5" customFormat="1" x14ac:dyDescent="0.25">
      <c r="A16" s="5" t="s">
        <v>55</v>
      </c>
    </row>
    <row r="17" spans="1:1" s="5" customFormat="1" x14ac:dyDescent="0.25">
      <c r="A17" s="5" t="s">
        <v>56</v>
      </c>
    </row>
    <row r="18" spans="1:1" s="5" customFormat="1" x14ac:dyDescent="0.25">
      <c r="A18" s="5" t="s">
        <v>57</v>
      </c>
    </row>
    <row r="19" spans="1:1" s="5" customFormat="1" x14ac:dyDescent="0.25">
      <c r="A19" s="5" t="s">
        <v>58</v>
      </c>
    </row>
    <row r="20" spans="1:1" s="5" customFormat="1" x14ac:dyDescent="0.25"/>
    <row r="21" spans="1:1" s="5" customFormat="1" x14ac:dyDescent="0.25"/>
    <row r="22" spans="1:1" s="5" customFormat="1" x14ac:dyDescent="0.25"/>
    <row r="23" spans="1:1" s="5" customFormat="1" x14ac:dyDescent="0.25"/>
    <row r="24" spans="1:1" s="5" customFormat="1" x14ac:dyDescent="0.25"/>
    <row r="45" ht="30" customHeight="1" x14ac:dyDescent="0.25"/>
    <row r="46" s="5" customFormat="1" x14ac:dyDescent="0.25"/>
    <row r="65" spans="5:7" x14ac:dyDescent="0.25">
      <c r="E65" s="3"/>
      <c r="F65" s="19"/>
      <c r="G65" s="3"/>
    </row>
    <row r="66" spans="5:7" x14ac:dyDescent="0.25">
      <c r="E66" s="6"/>
      <c r="F66" s="2"/>
      <c r="G66" s="6"/>
    </row>
    <row r="67" spans="5:7" x14ac:dyDescent="0.25">
      <c r="E67" s="50"/>
      <c r="F67" s="4"/>
      <c r="G67" s="50"/>
    </row>
    <row r="68" spans="5:7" x14ac:dyDescent="0.25">
      <c r="E68" s="50"/>
      <c r="F68" s="4"/>
      <c r="G68" s="50"/>
    </row>
    <row r="69" spans="5:7" x14ac:dyDescent="0.25">
      <c r="E69" s="50"/>
      <c r="F69" s="4"/>
      <c r="G69" s="50"/>
    </row>
    <row r="70" spans="5:7" x14ac:dyDescent="0.25">
      <c r="E70" s="50"/>
      <c r="F70" s="4"/>
      <c r="G70" s="50"/>
    </row>
    <row r="71" spans="5:7" x14ac:dyDescent="0.25">
      <c r="E71" s="50"/>
      <c r="F71" s="4"/>
      <c r="G71" s="50"/>
    </row>
    <row r="72" spans="5:7" x14ac:dyDescent="0.25">
      <c r="E72" s="50"/>
      <c r="F72" s="4"/>
      <c r="G72" s="50"/>
    </row>
  </sheetData>
  <mergeCells count="1">
    <mergeCell ref="A1:E1"/>
  </mergeCells>
  <pageMargins left="0.70866141732283472" right="0.31496062992125984" top="0.74803149606299213" bottom="0.74803149606299213" header="0.31496062992125984" footer="0.31496062992125984"/>
  <pageSetup paperSize="9" orientation="landscape"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tabSelected="1" topLeftCell="A9" zoomScale="60" zoomScaleNormal="60" workbookViewId="0">
      <selection activeCell="I11" sqref="I11"/>
    </sheetView>
  </sheetViews>
  <sheetFormatPr defaultRowHeight="15" x14ac:dyDescent="0.25"/>
  <cols>
    <col min="1" max="1" width="5.42578125" customWidth="1"/>
    <col min="2" max="2" width="29.5703125" customWidth="1"/>
    <col min="3" max="3" width="34.5703125" customWidth="1"/>
    <col min="4" max="4" width="20.7109375" customWidth="1"/>
    <col min="5" max="5" width="4.140625" hidden="1" customWidth="1"/>
    <col min="6" max="8" width="20.7109375" customWidth="1"/>
    <col min="9" max="9" width="30.85546875" customWidth="1"/>
  </cols>
  <sheetData>
    <row r="1" spans="1:9" ht="28.5" x14ac:dyDescent="0.45">
      <c r="A1" s="319" t="s">
        <v>14</v>
      </c>
      <c r="B1" s="319"/>
      <c r="C1" s="319"/>
      <c r="D1" s="319"/>
      <c r="E1" s="319"/>
      <c r="F1" s="319"/>
      <c r="G1" s="319"/>
      <c r="H1" s="319"/>
      <c r="I1" s="319"/>
    </row>
    <row r="2" spans="1:9" ht="15.75" x14ac:dyDescent="0.25">
      <c r="A2" s="90" t="s">
        <v>119</v>
      </c>
      <c r="B2" s="90"/>
      <c r="C2" s="90"/>
      <c r="D2" s="28"/>
      <c r="E2" s="28"/>
      <c r="F2" s="28"/>
    </row>
    <row r="3" spans="1:9" ht="15.75" x14ac:dyDescent="0.25">
      <c r="A3" s="90"/>
      <c r="B3" s="90"/>
      <c r="C3" s="90"/>
      <c r="D3" s="39"/>
      <c r="E3" s="39"/>
      <c r="F3" s="39"/>
    </row>
    <row r="4" spans="1:9" ht="10.9" customHeight="1" x14ac:dyDescent="0.25">
      <c r="A4" s="13"/>
      <c r="B4" s="13"/>
      <c r="C4" s="39"/>
      <c r="D4" s="39"/>
      <c r="E4" s="39"/>
      <c r="F4" s="39"/>
    </row>
    <row r="5" spans="1:9" s="61" customFormat="1" ht="41.25" customHeight="1" x14ac:dyDescent="0.25">
      <c r="A5" s="317" t="s">
        <v>0</v>
      </c>
      <c r="B5" s="317" t="s">
        <v>117</v>
      </c>
      <c r="C5" s="317" t="s">
        <v>62</v>
      </c>
      <c r="D5" s="317" t="s">
        <v>63</v>
      </c>
      <c r="E5" s="321" t="s">
        <v>15</v>
      </c>
      <c r="F5" s="320" t="s">
        <v>61</v>
      </c>
      <c r="G5" s="320"/>
      <c r="H5" s="320"/>
      <c r="I5" s="317" t="s">
        <v>60</v>
      </c>
    </row>
    <row r="6" spans="1:9" s="61" customFormat="1" ht="55.5" customHeight="1" x14ac:dyDescent="0.25">
      <c r="A6" s="318"/>
      <c r="B6" s="318"/>
      <c r="C6" s="318"/>
      <c r="D6" s="318"/>
      <c r="E6" s="322"/>
      <c r="F6" s="197" t="s">
        <v>70</v>
      </c>
      <c r="G6" s="197" t="s">
        <v>41</v>
      </c>
      <c r="H6" s="190" t="s">
        <v>42</v>
      </c>
      <c r="I6" s="318"/>
    </row>
    <row r="7" spans="1:9" s="12" customFormat="1" x14ac:dyDescent="0.25">
      <c r="A7" s="31">
        <v>1</v>
      </c>
      <c r="B7" s="31">
        <v>2</v>
      </c>
      <c r="C7" s="228">
        <v>3</v>
      </c>
      <c r="D7" s="31">
        <v>4</v>
      </c>
      <c r="E7" s="31">
        <v>4</v>
      </c>
      <c r="F7" s="31">
        <v>5</v>
      </c>
      <c r="G7" s="31">
        <v>6</v>
      </c>
      <c r="H7" s="31">
        <v>7</v>
      </c>
      <c r="I7" s="31">
        <v>8</v>
      </c>
    </row>
    <row r="8" spans="1:9" s="255" customFormat="1" ht="409.5" x14ac:dyDescent="0.25">
      <c r="A8" s="253"/>
      <c r="B8" s="276" t="str">
        <f>'7.Infokom'!B8</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8" s="277" t="str">
        <f>'6.Keg Pengendalian'!G9</f>
        <v xml:space="preserve">ada monitoring dan evaluasi adminitrasi kependudukan dari provinsi oleh pihak di luar bidang terkait yang akan memonitor hasil kerja/kinerja kasi monev       2. dan seleksi data masyarakat yang akurat </v>
      </c>
      <c r="D8" s="254" t="s">
        <v>138</v>
      </c>
      <c r="E8" s="254"/>
      <c r="F8" s="254" t="s">
        <v>140</v>
      </c>
      <c r="G8" s="254" t="str">
        <f>'7.Infokom'!E8</f>
        <v>1.Kepala Bidang Fasilitasi Pelayananan Adm. Keendudukan.   2.Kepala Bidang Pelayanan Informasi Administrasi Kependudukan.                                   3. Kepala Bidang Pengendalian Penduduk.</v>
      </c>
      <c r="H8" s="256" t="s">
        <v>139</v>
      </c>
      <c r="I8" s="328" t="s">
        <v>189</v>
      </c>
    </row>
    <row r="9" spans="1:9" ht="57.75" customHeight="1" x14ac:dyDescent="0.25">
      <c r="A9" s="40"/>
      <c r="B9" s="330" t="str">
        <f>'7.Infokom'!B9</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9" s="229" t="str">
        <f>'6.Keg Pengendalian'!G10</f>
        <v xml:space="preserve">ada monitoring dan evaluasi atas penyelenggaraan kegiatan BIMTEK oleh PPTK oleh pihak di luar bidang terkait yang akan memonitor hasil kerja/kinerja PPTK ybs.      </v>
      </c>
      <c r="D9" s="254" t="s">
        <v>138</v>
      </c>
      <c r="E9" s="33"/>
      <c r="F9" s="254" t="s">
        <v>140</v>
      </c>
      <c r="G9" s="254" t="str">
        <f>'7.Infokom'!E9</f>
        <v>1.Kepala Bidang Fasilitasi Pelayananan Adm. Keendudukan.   2.Kepala Bidang Pelayanan Informasi Administrasi Kependudukan.                                   3. Kepala Bidang Pengendalian Penduduk.</v>
      </c>
      <c r="H9" s="256" t="s">
        <v>139</v>
      </c>
      <c r="I9" s="328" t="s">
        <v>191</v>
      </c>
    </row>
    <row r="10" spans="1:9" ht="57.75" customHeight="1" x14ac:dyDescent="0.25">
      <c r="A10" s="40"/>
      <c r="B10" s="330" t="str">
        <f>'7.Infokom'!B10</f>
        <v xml:space="preserve">1. Persentase konselor PIK remaja yang dilatih                                                                                                2. Terlatihnya anggota kader pengelola KB di Kab/Kota </v>
      </c>
      <c r="C10" s="329" t="str">
        <f>'6.Keg Pengendalian'!G11</f>
        <v xml:space="preserve">ada monitoring dan evaluasi atas penyelenggaraan kegiatan sosialisai oleh PPTK oleh pihak di luar bidang terkait yang akan memonitor hasil kerja/kinerja PPTK ybs.      </v>
      </c>
      <c r="D10" s="254" t="s">
        <v>138</v>
      </c>
      <c r="E10" s="33"/>
      <c r="F10" s="254" t="s">
        <v>140</v>
      </c>
      <c r="G10" s="54" t="s">
        <v>168</v>
      </c>
      <c r="H10" s="256" t="s">
        <v>139</v>
      </c>
      <c r="I10" s="328" t="s">
        <v>192</v>
      </c>
    </row>
    <row r="11" spans="1:9" ht="57.75" customHeight="1" x14ac:dyDescent="0.25">
      <c r="A11" s="40"/>
      <c r="B11" s="331" t="str">
        <f>'7.Infokom'!B11</f>
        <v>1. Meningkatnya pemahaman remaja tentang kesehatan reproduksi remaja                      2.a. Meningkatnya pemahaman, pengetahuan dan wawasan serta tersosialisasinya informasi ttg KB  b. Promosi Kesehatan Keluarga</v>
      </c>
      <c r="C11" s="329" t="str">
        <f>'6.Keg Pengendalian'!G12</f>
        <v xml:space="preserve">ada monitoring dan evaluasi atas penyelenggaraan kegiatan sosialisai oleh PPTK oleh pihak di luar bidang terkait yang akan memonitor hasil kerja/kinerja PPTK ybs.      </v>
      </c>
      <c r="D11" s="254" t="s">
        <v>138</v>
      </c>
      <c r="E11" s="33"/>
      <c r="F11" s="254" t="s">
        <v>140</v>
      </c>
      <c r="G11" s="54" t="s">
        <v>168</v>
      </c>
      <c r="H11" s="256" t="s">
        <v>139</v>
      </c>
      <c r="I11" s="328" t="s">
        <v>192</v>
      </c>
    </row>
    <row r="12" spans="1:9" ht="283.5" x14ac:dyDescent="0.25">
      <c r="A12" s="34"/>
      <c r="B12" s="231" t="s">
        <v>120</v>
      </c>
      <c r="C12" s="232" t="s">
        <v>118</v>
      </c>
      <c r="D12" s="230" t="s">
        <v>123</v>
      </c>
      <c r="E12" s="230"/>
      <c r="F12" s="230" t="s">
        <v>121</v>
      </c>
      <c r="G12" s="230" t="s">
        <v>122</v>
      </c>
      <c r="H12" s="14"/>
      <c r="I12" s="230" t="s">
        <v>124</v>
      </c>
    </row>
    <row r="13" spans="1:9" x14ac:dyDescent="0.25">
      <c r="A13" s="40"/>
      <c r="B13" s="40"/>
      <c r="C13" s="33"/>
      <c r="D13" s="33"/>
      <c r="E13" s="33"/>
      <c r="F13" s="14"/>
      <c r="G13" s="14"/>
      <c r="H13" s="14"/>
      <c r="I13" s="14"/>
    </row>
    <row r="14" spans="1:9" x14ac:dyDescent="0.25">
      <c r="A14" s="40"/>
      <c r="B14" s="40"/>
      <c r="C14" s="33"/>
      <c r="D14" s="33"/>
      <c r="E14" s="33"/>
      <c r="F14" s="33"/>
      <c r="G14" s="14"/>
      <c r="H14" s="14"/>
      <c r="I14" s="14"/>
    </row>
    <row r="15" spans="1:9" x14ac:dyDescent="0.25">
      <c r="A15" s="34"/>
      <c r="B15" s="34"/>
      <c r="C15" s="41"/>
      <c r="D15" s="32"/>
      <c r="E15" s="32"/>
      <c r="F15" s="32"/>
      <c r="G15" s="14"/>
      <c r="H15" s="14"/>
      <c r="I15" s="14"/>
    </row>
    <row r="16" spans="1:9" x14ac:dyDescent="0.25">
      <c r="A16" s="34"/>
      <c r="B16" s="34"/>
      <c r="C16" s="41"/>
      <c r="D16" s="32"/>
      <c r="E16" s="32"/>
      <c r="F16" s="32"/>
      <c r="G16" s="14"/>
      <c r="H16" s="14"/>
      <c r="I16" s="14"/>
    </row>
    <row r="17" spans="1:9" x14ac:dyDescent="0.25">
      <c r="A17" s="34"/>
      <c r="B17" s="34"/>
      <c r="C17" s="41"/>
      <c r="D17" s="32"/>
      <c r="E17" s="32"/>
      <c r="F17" s="32"/>
      <c r="G17" s="14"/>
      <c r="H17" s="14"/>
      <c r="I17" s="14"/>
    </row>
    <row r="18" spans="1:9" x14ac:dyDescent="0.25">
      <c r="A18" s="34"/>
      <c r="B18" s="34"/>
      <c r="C18" s="41"/>
      <c r="D18" s="32"/>
      <c r="E18" s="32"/>
      <c r="F18" s="32"/>
      <c r="G18" s="14"/>
      <c r="H18" s="14"/>
      <c r="I18" s="14"/>
    </row>
    <row r="19" spans="1:9" x14ac:dyDescent="0.25">
      <c r="A19" s="34"/>
      <c r="B19" s="34"/>
      <c r="C19" s="41"/>
      <c r="D19" s="32"/>
      <c r="E19" s="32"/>
      <c r="F19" s="32"/>
      <c r="G19" s="14"/>
      <c r="H19" s="14"/>
      <c r="I19" s="14"/>
    </row>
    <row r="20" spans="1:9" x14ac:dyDescent="0.25">
      <c r="A20" s="34"/>
      <c r="B20" s="34"/>
      <c r="C20" s="41"/>
      <c r="D20" s="32"/>
      <c r="E20" s="32"/>
      <c r="F20" s="32"/>
      <c r="G20" s="14"/>
      <c r="H20" s="14"/>
      <c r="I20" s="14"/>
    </row>
    <row r="21" spans="1:9" x14ac:dyDescent="0.25">
      <c r="A21" s="34"/>
      <c r="B21" s="34"/>
      <c r="C21" s="41"/>
      <c r="D21" s="32"/>
      <c r="E21" s="32"/>
      <c r="F21" s="32"/>
      <c r="G21" s="14"/>
      <c r="H21" s="14"/>
      <c r="I21" s="14"/>
    </row>
    <row r="22" spans="1:9" x14ac:dyDescent="0.25">
      <c r="A22" s="34"/>
      <c r="B22" s="34"/>
      <c r="C22" s="41"/>
      <c r="D22" s="32"/>
      <c r="E22" s="32"/>
      <c r="F22" s="32"/>
      <c r="G22" s="14"/>
      <c r="H22" s="14"/>
      <c r="I22" s="14"/>
    </row>
    <row r="23" spans="1:9" x14ac:dyDescent="0.25">
      <c r="A23" s="34"/>
      <c r="B23" s="34"/>
      <c r="C23" s="41"/>
      <c r="D23" s="32"/>
      <c r="E23" s="32"/>
      <c r="F23" s="32"/>
      <c r="G23" s="14"/>
      <c r="H23" s="14"/>
      <c r="I23" s="14"/>
    </row>
    <row r="24" spans="1:9" x14ac:dyDescent="0.25">
      <c r="A24" s="34"/>
      <c r="B24" s="34"/>
      <c r="C24" s="41"/>
      <c r="D24" s="32"/>
      <c r="E24" s="32"/>
      <c r="F24" s="32"/>
      <c r="G24" s="14"/>
      <c r="H24" s="14"/>
      <c r="I24" s="14"/>
    </row>
    <row r="25" spans="1:9" x14ac:dyDescent="0.25">
      <c r="A25" s="40"/>
      <c r="B25" s="40"/>
      <c r="C25" s="33"/>
      <c r="D25" s="33"/>
      <c r="E25" s="33"/>
      <c r="F25" s="33"/>
      <c r="G25" s="14"/>
      <c r="H25" s="14"/>
      <c r="I25" s="14"/>
    </row>
    <row r="26" spans="1:9" x14ac:dyDescent="0.25">
      <c r="A26" s="40"/>
      <c r="B26" s="40"/>
      <c r="C26" s="33"/>
      <c r="D26" s="33"/>
      <c r="E26" s="33"/>
      <c r="F26" s="33"/>
      <c r="G26" s="14"/>
      <c r="H26" s="14"/>
      <c r="I26" s="14"/>
    </row>
    <row r="27" spans="1:9" x14ac:dyDescent="0.25">
      <c r="A27" s="32"/>
      <c r="B27" s="32"/>
      <c r="C27" s="33"/>
      <c r="D27" s="32"/>
      <c r="E27" s="33"/>
      <c r="F27" s="33"/>
      <c r="G27" s="14"/>
      <c r="H27" s="14"/>
      <c r="I27" s="14"/>
    </row>
    <row r="28" spans="1:9" x14ac:dyDescent="0.25">
      <c r="A28" s="32"/>
      <c r="B28" s="32"/>
      <c r="C28" s="33"/>
      <c r="D28" s="32"/>
      <c r="E28" s="33"/>
      <c r="F28" s="33"/>
      <c r="G28" s="14"/>
      <c r="H28" s="14"/>
      <c r="I28" s="14"/>
    </row>
    <row r="29" spans="1:9" x14ac:dyDescent="0.25">
      <c r="A29" s="32"/>
      <c r="B29" s="32"/>
      <c r="C29" s="33"/>
      <c r="D29" s="32"/>
      <c r="E29" s="33"/>
      <c r="F29" s="33"/>
      <c r="G29" s="14"/>
      <c r="H29" s="14"/>
      <c r="I29" s="14"/>
    </row>
    <row r="30" spans="1:9" s="44" customFormat="1" x14ac:dyDescent="0.25">
      <c r="A30" s="42"/>
      <c r="B30" s="42"/>
      <c r="C30" s="43"/>
      <c r="D30" s="43"/>
      <c r="E30" s="43"/>
      <c r="F30" s="43"/>
      <c r="G30" s="45"/>
      <c r="H30" s="45"/>
      <c r="I30" s="45"/>
    </row>
    <row r="31" spans="1:9" s="44" customFormat="1" x14ac:dyDescent="0.25">
      <c r="A31" s="42"/>
      <c r="B31" s="42"/>
      <c r="C31" s="43"/>
      <c r="D31" s="43"/>
      <c r="E31" s="43"/>
      <c r="F31" s="43"/>
      <c r="G31" s="45"/>
      <c r="H31" s="45"/>
      <c r="I31" s="45"/>
    </row>
    <row r="32" spans="1:9" s="44" customFormat="1" x14ac:dyDescent="0.25">
      <c r="A32" s="42"/>
      <c r="B32" s="42"/>
      <c r="C32" s="43"/>
      <c r="D32" s="43"/>
      <c r="E32" s="43"/>
      <c r="F32" s="43"/>
      <c r="G32" s="45"/>
      <c r="H32" s="45"/>
      <c r="I32" s="45"/>
    </row>
    <row r="33" spans="1:6" x14ac:dyDescent="0.25">
      <c r="A33" s="35"/>
      <c r="B33" s="35"/>
      <c r="C33" s="35"/>
      <c r="D33" s="35"/>
      <c r="E33" s="35"/>
      <c r="F33" s="35"/>
    </row>
    <row r="34" spans="1:6" ht="15.75" x14ac:dyDescent="0.25">
      <c r="A34" s="36"/>
      <c r="B34" s="36"/>
    </row>
    <row r="35" spans="1:6" ht="15.75" x14ac:dyDescent="0.25">
      <c r="A35" s="37" t="s">
        <v>16</v>
      </c>
      <c r="B35" s="37"/>
    </row>
    <row r="36" spans="1:6" x14ac:dyDescent="0.25">
      <c r="A36" s="79" t="s">
        <v>51</v>
      </c>
      <c r="B36" s="79"/>
      <c r="C36" s="38" t="s">
        <v>79</v>
      </c>
    </row>
    <row r="37" spans="1:6" x14ac:dyDescent="0.25">
      <c r="A37" s="79" t="s">
        <v>52</v>
      </c>
      <c r="B37" s="79"/>
      <c r="C37" s="38" t="s">
        <v>64</v>
      </c>
    </row>
    <row r="38" spans="1:6" x14ac:dyDescent="0.25">
      <c r="A38" s="79" t="s">
        <v>53</v>
      </c>
      <c r="B38" s="79"/>
      <c r="C38" s="38" t="s">
        <v>65</v>
      </c>
    </row>
    <row r="39" spans="1:6" x14ac:dyDescent="0.25">
      <c r="A39" s="79">
        <v>4</v>
      </c>
      <c r="B39" s="79"/>
      <c r="C39" s="38" t="s">
        <v>66</v>
      </c>
    </row>
    <row r="40" spans="1:6" x14ac:dyDescent="0.25">
      <c r="A40" s="79">
        <v>5</v>
      </c>
      <c r="B40" s="79"/>
      <c r="C40" s="38" t="s">
        <v>67</v>
      </c>
    </row>
    <row r="41" spans="1:6" x14ac:dyDescent="0.25">
      <c r="A41" s="79">
        <v>6</v>
      </c>
      <c r="B41" s="79"/>
      <c r="C41" s="38" t="s">
        <v>68</v>
      </c>
    </row>
    <row r="42" spans="1:6" x14ac:dyDescent="0.25">
      <c r="A42" s="79">
        <v>7</v>
      </c>
      <c r="B42" s="79"/>
      <c r="C42" s="316" t="s">
        <v>69</v>
      </c>
      <c r="D42" s="316"/>
      <c r="E42" s="316"/>
      <c r="F42" s="316"/>
    </row>
  </sheetData>
  <mergeCells count="9">
    <mergeCell ref="C42:F42"/>
    <mergeCell ref="I5:I6"/>
    <mergeCell ref="A1:I1"/>
    <mergeCell ref="F5:H5"/>
    <mergeCell ref="A5:A6"/>
    <mergeCell ref="C5:C6"/>
    <mergeCell ref="D5:D6"/>
    <mergeCell ref="E5:E6"/>
    <mergeCell ref="B5:B6"/>
  </mergeCells>
  <pageMargins left="0.9055118110236221" right="0.70866141732283472" top="0.15748031496062992" bottom="0.23622047244094491" header="0.31496062992125984" footer="0.15748031496062992"/>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3"/>
  <sheetViews>
    <sheetView showGridLines="0" topLeftCell="A8" zoomScale="140" zoomScaleNormal="140" zoomScaleSheetLayoutView="100" workbookViewId="0">
      <selection activeCell="C7" sqref="C7"/>
    </sheetView>
  </sheetViews>
  <sheetFormatPr defaultColWidth="10.28515625" defaultRowHeight="15" customHeight="1" x14ac:dyDescent="0.25"/>
  <cols>
    <col min="1" max="1" width="2" style="204" customWidth="1"/>
    <col min="2" max="2" width="5.5703125" style="204" customWidth="1"/>
    <col min="3" max="3" width="28.7109375" style="204" customWidth="1"/>
    <col min="4" max="4" width="41.28515625" style="206" customWidth="1"/>
    <col min="5" max="5" width="23.28515625" style="204" customWidth="1"/>
    <col min="6" max="6" width="21.42578125" style="204" customWidth="1"/>
    <col min="7" max="16384" width="10.28515625" style="204"/>
  </cols>
  <sheetData>
    <row r="1" spans="2:6" ht="18.75" x14ac:dyDescent="0.3">
      <c r="B1" s="283" t="s">
        <v>95</v>
      </c>
      <c r="C1" s="283"/>
      <c r="D1" s="283"/>
      <c r="E1" s="283"/>
      <c r="F1" s="283"/>
    </row>
    <row r="2" spans="2:6" ht="7.5" customHeight="1" x14ac:dyDescent="0.25">
      <c r="B2" s="205"/>
      <c r="C2" s="205"/>
    </row>
    <row r="3" spans="2:6" s="208" customFormat="1" x14ac:dyDescent="0.25">
      <c r="B3" s="207"/>
      <c r="D3" s="206"/>
    </row>
    <row r="4" spans="2:6" s="211" customFormat="1" ht="47.25" x14ac:dyDescent="0.25">
      <c r="B4" s="209" t="s">
        <v>0</v>
      </c>
      <c r="C4" s="209" t="s">
        <v>96</v>
      </c>
      <c r="D4" s="209" t="s">
        <v>97</v>
      </c>
      <c r="E4" s="210" t="s">
        <v>98</v>
      </c>
      <c r="F4" s="210" t="s">
        <v>109</v>
      </c>
    </row>
    <row r="5" spans="2:6" s="211" customFormat="1" ht="16.5" customHeight="1" x14ac:dyDescent="0.25">
      <c r="B5" s="209">
        <v>1</v>
      </c>
      <c r="C5" s="209">
        <v>2</v>
      </c>
      <c r="D5" s="209">
        <v>3</v>
      </c>
      <c r="E5" s="209">
        <v>4</v>
      </c>
      <c r="F5" s="209">
        <v>5</v>
      </c>
    </row>
    <row r="6" spans="2:6" s="214" customFormat="1" ht="409.5" x14ac:dyDescent="0.25">
      <c r="B6" s="212">
        <v>1</v>
      </c>
      <c r="C6" s="236" t="str">
        <f>'1.Tujuan '!E5</f>
        <v xml:space="preserve">1.Pembinaan Kabupaten/Kota terkait Kebijakan Administrasi Kependudukan (DAK).                                         2. Bimtek Pendaftaran Penduduk.                                       3. Bimtek Pencatatan Sipil.                                                          4. Bimtek PIAK ( Pelayanan Informasi Adm Kepdudkan ).                                                                                5. Rakor dlm rangka KTP-El.                                                    6. Rakor Penyelenggaraan dan Pelaksana Adminduk Kab/Kota se Sumbar.                                                                 7. Koordinasi dan konsultasi penyelenggaraan adm kependudukan.                                                                           8. Pembinaan Pencatatan Sipil.                                                 9. Pembinaan adm kependudukan.                                     10.Monev. pelaksanaan KTP-El Kab/Kota se Sumbar 11. Penilaian Dinas Kependudukan Kab/Kota se Sumbar terbaik dlm pelaksanaan adm kependdkan dan pencatt. sipil.                                                          .              </v>
      </c>
      <c r="D6" s="213" t="s">
        <v>152</v>
      </c>
      <c r="E6" s="264" t="s">
        <v>153</v>
      </c>
      <c r="F6" s="213"/>
    </row>
    <row r="7" spans="2:6" s="214" customFormat="1" ht="283.5" x14ac:dyDescent="0.25">
      <c r="B7" s="212">
        <v>2</v>
      </c>
      <c r="C7" s="213" t="str">
        <f>'1.Tujuan '!E6</f>
        <v xml:space="preserve">1. Bimtek Pemanfaatan data dan dokumen kependudukan.                                                                           2. Penyusunan Profil kepndudukan tk. Provinsi.                     3. Penyusunan Buku Data Kependudukan per semester.                                                                                       4. Pemanfaatan data kependudukan TK. provinsi.               5. Supervisi Penyusunan Profil Kependudukan.                   6. Bimtek Penyusunan Profil Kependudukan.                  7. Monev. Pemeliharaan data base kependudukan.                                                                        </v>
      </c>
      <c r="D7" s="213" t="s">
        <v>164</v>
      </c>
      <c r="E7" s="264" t="s">
        <v>154</v>
      </c>
      <c r="F7" s="213"/>
    </row>
    <row r="8" spans="2:6" s="214" customFormat="1" ht="94.5" x14ac:dyDescent="0.25">
      <c r="B8" s="212">
        <v>3</v>
      </c>
      <c r="C8" s="213" t="str">
        <f>'1.Tujuan '!E7</f>
        <v>1. Peningkatan kapasitas konselor dan pendidik sebaya bagi anggota PIK remaja Kab/Kota se Sumbar.                                                                                            2. Peningkatan Kapasitas kader pengelola KB.</v>
      </c>
      <c r="D8" s="213" t="s">
        <v>155</v>
      </c>
      <c r="E8" s="264" t="s">
        <v>156</v>
      </c>
      <c r="F8" s="213"/>
    </row>
    <row r="9" spans="2:6" s="214" customFormat="1" ht="94.5" x14ac:dyDescent="0.25">
      <c r="B9" s="212">
        <v>4</v>
      </c>
      <c r="C9" s="213" t="str">
        <f>'1.Tujuan '!E8</f>
        <v xml:space="preserve">1. Advokasi dan KIE Kesehatan Reproduksi bagi remaja                                                                                         2. Promosi dan Temu Karya Program Keluarga Nasional                       </v>
      </c>
      <c r="D9" s="265" t="s">
        <v>157</v>
      </c>
      <c r="E9" s="264" t="s">
        <v>158</v>
      </c>
      <c r="F9" s="213"/>
    </row>
    <row r="10" spans="2:6" s="214" customFormat="1" ht="94.5" x14ac:dyDescent="0.25">
      <c r="B10" s="212">
        <v>5</v>
      </c>
      <c r="C10" s="213" t="str">
        <f>'1.Tujuan '!E9</f>
        <v xml:space="preserve">1. Pembekalan Pra Nikah bagi Calon Pengantin               2. Pembekalan 1000 Hari Pertama bagi Ibu Muda                </v>
      </c>
      <c r="D10" s="213" t="s">
        <v>159</v>
      </c>
      <c r="E10" s="264" t="s">
        <v>158</v>
      </c>
      <c r="F10" s="213"/>
    </row>
    <row r="11" spans="2:6" ht="15.75" x14ac:dyDescent="0.25">
      <c r="B11" s="215"/>
      <c r="C11" s="216"/>
      <c r="D11" s="215"/>
      <c r="E11" s="216"/>
      <c r="F11" s="216"/>
    </row>
    <row r="13" spans="2:6" x14ac:dyDescent="0.25">
      <c r="B13" s="204" t="s">
        <v>9</v>
      </c>
    </row>
    <row r="14" spans="2:6" s="217" customFormat="1" x14ac:dyDescent="0.25">
      <c r="B14" s="217" t="s">
        <v>48</v>
      </c>
      <c r="D14" s="218"/>
    </row>
    <row r="15" spans="2:6" s="217" customFormat="1" x14ac:dyDescent="0.25">
      <c r="B15" s="217" t="s">
        <v>99</v>
      </c>
      <c r="D15" s="218"/>
    </row>
    <row r="16" spans="2:6" s="217" customFormat="1" x14ac:dyDescent="0.25">
      <c r="B16" s="217" t="s">
        <v>100</v>
      </c>
      <c r="D16" s="218"/>
    </row>
    <row r="17" spans="2:4" s="217" customFormat="1" x14ac:dyDescent="0.25">
      <c r="B17" s="217" t="s">
        <v>101</v>
      </c>
      <c r="D17" s="218"/>
    </row>
    <row r="18" spans="2:4" s="217" customFormat="1" x14ac:dyDescent="0.25">
      <c r="D18" s="218"/>
    </row>
    <row r="19" spans="2:4" s="217" customFormat="1" x14ac:dyDescent="0.25">
      <c r="D19" s="218"/>
    </row>
    <row r="20" spans="2:4" s="217" customFormat="1" x14ac:dyDescent="0.25">
      <c r="D20" s="218"/>
    </row>
    <row r="21" spans="2:4" s="217" customFormat="1" x14ac:dyDescent="0.25">
      <c r="D21" s="218"/>
    </row>
    <row r="22" spans="2:4" s="217" customFormat="1" x14ac:dyDescent="0.25">
      <c r="D22" s="218"/>
    </row>
    <row r="23" spans="2:4" s="217" customFormat="1" x14ac:dyDescent="0.25">
      <c r="D23" s="218"/>
    </row>
    <row r="24" spans="2:4" s="217" customFormat="1" x14ac:dyDescent="0.25">
      <c r="D24" s="218"/>
    </row>
    <row r="25" spans="2:4" s="217" customFormat="1" x14ac:dyDescent="0.25">
      <c r="D25" s="218"/>
    </row>
    <row r="46" spans="4:4" ht="30" customHeight="1" x14ac:dyDescent="0.25">
      <c r="D46" s="219"/>
    </row>
    <row r="47" spans="4:4" s="217" customFormat="1" x14ac:dyDescent="0.25">
      <c r="D47" s="220"/>
    </row>
    <row r="48" spans="4:4" x14ac:dyDescent="0.25">
      <c r="D48" s="219"/>
    </row>
    <row r="49" spans="4:4" x14ac:dyDescent="0.25">
      <c r="D49" s="219"/>
    </row>
    <row r="50" spans="4:4" x14ac:dyDescent="0.25">
      <c r="D50" s="219"/>
    </row>
    <row r="51" spans="4:4" x14ac:dyDescent="0.25">
      <c r="D51" s="219"/>
    </row>
    <row r="52" spans="4:4" x14ac:dyDescent="0.25">
      <c r="D52" s="219"/>
    </row>
    <row r="53" spans="4:4" x14ac:dyDescent="0.25">
      <c r="D53" s="219"/>
    </row>
    <row r="54" spans="4:4" x14ac:dyDescent="0.25">
      <c r="D54" s="219"/>
    </row>
    <row r="55" spans="4:4" x14ac:dyDescent="0.25">
      <c r="D55" s="219"/>
    </row>
    <row r="56" spans="4:4" x14ac:dyDescent="0.25">
      <c r="D56" s="219"/>
    </row>
    <row r="57" spans="4:4" x14ac:dyDescent="0.25">
      <c r="D57" s="219"/>
    </row>
    <row r="58" spans="4:4" x14ac:dyDescent="0.25">
      <c r="D58" s="219"/>
    </row>
    <row r="59" spans="4:4" x14ac:dyDescent="0.25">
      <c r="D59" s="219"/>
    </row>
    <row r="60" spans="4:4" x14ac:dyDescent="0.25">
      <c r="D60" s="219"/>
    </row>
    <row r="66" spans="5:7" x14ac:dyDescent="0.25">
      <c r="E66" s="208"/>
      <c r="F66" s="208"/>
      <c r="G66" s="208"/>
    </row>
    <row r="67" spans="5:7" x14ac:dyDescent="0.25">
      <c r="E67" s="221"/>
      <c r="F67" s="222"/>
      <c r="G67" s="221"/>
    </row>
    <row r="68" spans="5:7" x14ac:dyDescent="0.25">
      <c r="E68" s="223"/>
      <c r="F68" s="224"/>
      <c r="G68" s="223"/>
    </row>
    <row r="69" spans="5:7" x14ac:dyDescent="0.25">
      <c r="E69" s="223"/>
      <c r="F69" s="224"/>
      <c r="G69" s="223"/>
    </row>
    <row r="70" spans="5:7" x14ac:dyDescent="0.25">
      <c r="E70" s="223"/>
      <c r="F70" s="224"/>
      <c r="G70" s="223"/>
    </row>
    <row r="71" spans="5:7" x14ac:dyDescent="0.25">
      <c r="E71" s="223"/>
      <c r="F71" s="224"/>
      <c r="G71" s="223"/>
    </row>
    <row r="72" spans="5:7" x14ac:dyDescent="0.25">
      <c r="E72" s="223"/>
      <c r="F72" s="224"/>
      <c r="G72" s="223"/>
    </row>
    <row r="73" spans="5:7" x14ac:dyDescent="0.25">
      <c r="E73" s="223"/>
      <c r="F73" s="224"/>
      <c r="G73" s="223"/>
    </row>
  </sheetData>
  <mergeCells count="1">
    <mergeCell ref="B1:F1"/>
  </mergeCells>
  <pageMargins left="0.70833333333333337" right="0.31458333333333333" top="0.74791666666666667" bottom="0.74791666666666667" header="0.31458333333333333" footer="0.31458333333333333"/>
  <pageSetup paperSize="9" firstPageNumber="4294963191" orientation="landscape" horizontalDpi="1200" r:id="rId1"/>
  <headerFooter alignWithMargins="0">
    <oddHeader xml:space="preserve">&amp;RLampiran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7"/>
  <sheetViews>
    <sheetView showGridLines="0" topLeftCell="C1" zoomScale="79" zoomScaleNormal="79" zoomScaleSheetLayoutView="120" workbookViewId="0">
      <selection activeCell="D9" sqref="D9"/>
    </sheetView>
  </sheetViews>
  <sheetFormatPr defaultColWidth="9.140625" defaultRowHeight="15" x14ac:dyDescent="0.25"/>
  <cols>
    <col min="1" max="1" width="6.85546875" style="73" customWidth="1"/>
    <col min="2" max="2" width="35.5703125" style="202" customWidth="1"/>
    <col min="3" max="3" width="53.5703125" style="200" customWidth="1"/>
    <col min="4" max="4" width="45.140625" style="73" customWidth="1"/>
    <col min="5" max="5" width="34.42578125" style="73" customWidth="1"/>
    <col min="6" max="6" width="34.7109375" style="73" customWidth="1"/>
    <col min="7" max="7" width="38" style="73" customWidth="1"/>
    <col min="8" max="8" width="9.140625" style="73" customWidth="1"/>
    <col min="9" max="9" width="4.85546875" style="73" customWidth="1"/>
    <col min="10" max="50" width="4.5703125" style="73" customWidth="1"/>
    <col min="51" max="51" width="5.85546875" style="67" customWidth="1"/>
    <col min="52" max="16384" width="9.140625" style="73"/>
  </cols>
  <sheetData>
    <row r="1" spans="1:51" s="19" customFormat="1" x14ac:dyDescent="0.25">
      <c r="AY1" s="62"/>
    </row>
    <row r="2" spans="1:51" s="19" customFormat="1" ht="46.5" x14ac:dyDescent="0.7">
      <c r="A2" s="284" t="s">
        <v>44</v>
      </c>
      <c r="B2" s="284"/>
      <c r="C2" s="284"/>
      <c r="D2" s="284"/>
      <c r="E2" s="284"/>
      <c r="F2" s="284"/>
      <c r="G2" s="284"/>
      <c r="AY2" s="62"/>
    </row>
    <row r="3" spans="1:51" s="19" customFormat="1" ht="15.75" x14ac:dyDescent="0.25">
      <c r="A3" s="90" t="s">
        <v>102</v>
      </c>
      <c r="B3" s="90"/>
      <c r="C3" s="90"/>
      <c r="D3" s="90"/>
      <c r="E3" s="92"/>
      <c r="F3" s="16"/>
      <c r="G3" s="16"/>
      <c r="AY3" s="62"/>
    </row>
    <row r="4" spans="1:51" s="19" customFormat="1" ht="15.75" x14ac:dyDescent="0.25">
      <c r="A4" s="90"/>
      <c r="B4" s="90"/>
      <c r="C4" s="90"/>
      <c r="D4" s="16"/>
      <c r="E4" s="17"/>
      <c r="F4" s="16"/>
      <c r="G4" s="16"/>
      <c r="J4" s="285"/>
      <c r="K4" s="285"/>
      <c r="L4" s="285"/>
      <c r="M4" s="285"/>
      <c r="N4" s="285"/>
      <c r="O4" s="285"/>
      <c r="P4" s="285"/>
      <c r="Q4" s="285"/>
      <c r="R4" s="285"/>
      <c r="S4" s="285"/>
      <c r="T4" s="285"/>
      <c r="U4" s="285"/>
      <c r="V4" s="285"/>
      <c r="W4" s="285"/>
      <c r="X4" s="285"/>
      <c r="Y4" s="285"/>
      <c r="Z4" s="285"/>
      <c r="AA4" s="285"/>
      <c r="AB4" s="285"/>
      <c r="AC4" s="285"/>
      <c r="AD4" s="62"/>
      <c r="AE4" s="285"/>
      <c r="AF4" s="285"/>
      <c r="AG4" s="285"/>
      <c r="AH4" s="285"/>
      <c r="AI4" s="285"/>
      <c r="AJ4" s="285"/>
      <c r="AK4" s="285"/>
      <c r="AL4" s="285"/>
      <c r="AM4" s="285"/>
      <c r="AN4" s="285"/>
      <c r="AO4" s="285"/>
      <c r="AP4" s="285"/>
      <c r="AQ4" s="285"/>
      <c r="AR4" s="285"/>
      <c r="AS4" s="285"/>
      <c r="AT4" s="285"/>
      <c r="AU4" s="285"/>
      <c r="AV4" s="285"/>
      <c r="AW4" s="285"/>
      <c r="AX4" s="285"/>
      <c r="AY4" s="62"/>
    </row>
    <row r="5" spans="1:51" s="19" customFormat="1" x14ac:dyDescent="0.25">
      <c r="A5" s="16"/>
      <c r="B5" s="16"/>
      <c r="C5" s="16"/>
      <c r="D5" s="16"/>
      <c r="E5" s="17"/>
      <c r="F5" s="16"/>
      <c r="G5" s="16"/>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row>
    <row r="6" spans="1:51" s="110" customFormat="1" ht="74.25" customHeight="1" x14ac:dyDescent="0.25">
      <c r="A6" s="189" t="s">
        <v>0</v>
      </c>
      <c r="B6" s="189" t="s">
        <v>96</v>
      </c>
      <c r="C6" s="189" t="s">
        <v>103</v>
      </c>
      <c r="D6" s="189" t="s">
        <v>8</v>
      </c>
      <c r="E6" s="189" t="s">
        <v>4</v>
      </c>
      <c r="F6" s="189" t="s">
        <v>1</v>
      </c>
      <c r="G6" s="189" t="s">
        <v>5</v>
      </c>
      <c r="I6" s="111"/>
    </row>
    <row r="7" spans="1:51" s="67" customFormat="1" x14ac:dyDescent="0.25">
      <c r="A7" s="179">
        <v>1</v>
      </c>
      <c r="B7" s="179"/>
      <c r="C7" s="179">
        <v>2</v>
      </c>
      <c r="D7" s="178">
        <v>3</v>
      </c>
      <c r="E7" s="179">
        <v>4</v>
      </c>
      <c r="F7" s="179">
        <v>5</v>
      </c>
      <c r="G7" s="179">
        <v>6</v>
      </c>
      <c r="I7" s="65"/>
      <c r="AD7" s="64"/>
      <c r="AY7" s="64"/>
    </row>
    <row r="8" spans="1:51" s="67" customFormat="1" ht="358.5" customHeight="1" x14ac:dyDescent="0.25">
      <c r="A8" s="154"/>
      <c r="B8" s="237" t="str">
        <f>'1b.TujuanKeg'!C6</f>
        <v xml:space="preserve">1.Pembinaan Kabupaten/Kota terkait Kebijakan Administrasi Kependudukan (DAK).                                         2. Bimtek Pendaftaran Penduduk.                                       3. Bimtek Pencatatan Sipil.                                                          4. Bimtek PIAK ( Pelayanan Informasi Adm Kepdudkan ).                                                                                5. Rakor dlm rangka KTP-El.                                                    6. Rakor Penyelenggaraan dan Pelaksana Adminduk Kab/Kota se Sumbar.                                                                 7. Koordinasi dan konsultasi penyelenggaraan adm kependudukan.                                                                           8. Pembinaan Pencatatan Sipil.                                                 9. Pembinaan adm kependudukan.                                     10.Monev. pelaksanaan KTP-El Kab/Kota se Sumbar 11. Penilaian Dinas Kependudukan Kab/Kota se Sumbar terbaik dlm pelaksanaan adm kependdkan dan pencatt. sipil.                                                          .              </v>
      </c>
      <c r="C8" s="238" t="str">
        <f>'1b.TujuanKeg'!D6</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D8" s="271" t="s">
        <v>160</v>
      </c>
      <c r="E8" s="239" t="s">
        <v>161</v>
      </c>
      <c r="F8" s="271" t="s">
        <v>162</v>
      </c>
      <c r="G8" s="239" t="s">
        <v>163</v>
      </c>
      <c r="I8" s="106"/>
      <c r="AD8" s="64"/>
      <c r="AY8" s="64"/>
    </row>
    <row r="9" spans="1:51" s="67" customFormat="1" ht="222.75" customHeight="1" x14ac:dyDescent="0.25">
      <c r="A9" s="154"/>
      <c r="B9" s="266" t="str">
        <f>'1b.TujuanKeg'!C7</f>
        <v xml:space="preserve">1. Bimtek Pemanfaatan data dan dokumen kependudukan.                                                                           2. Penyusunan Profil kepndudukan tk. Provinsi.                     3. Penyusunan Buku Data Kependudukan per semester.                                                                                       4. Pemanfaatan data kependudukan TK. provinsi.               5. Supervisi Penyusunan Profil Kependudukan.                   6. Bimtek Penyusunan Profil Kependudukan.                  7. Monev. Pemeliharaan data base kependudukan.                                                                        </v>
      </c>
      <c r="C9" s="267" t="str">
        <f>'1b.TujuanKeg'!D7</f>
        <v>1. Meningkatnya kemampuan aparatur dalam pengelolaan data kependudukan dan pencatatan sipil                                                         2. Tersajinya informasi tentang situasi kependudukan dari berbagai aspek                 3. Tersajinya informasi yang akurat tentang data kependudukan                                                 4. Terwujudnya pemanfaatan data kependudukan                                                               5. Terwujudnya tertib administrasi kependudukan                                                                     6. a.Meningkatnya kemampuan aparatur penyelenggara adminduk prov/kab/kota b. Terciptanya satu kesatuan dan kerjasama aparatur dalam penyelenggaraan adminduk            7. Terwujudnya pemutakhiran database kependudukan</v>
      </c>
      <c r="D9" s="275" t="s">
        <v>165</v>
      </c>
      <c r="E9" s="239" t="s">
        <v>166</v>
      </c>
      <c r="F9" s="271" t="s">
        <v>162</v>
      </c>
      <c r="G9" s="274" t="s">
        <v>167</v>
      </c>
      <c r="I9" s="131"/>
      <c r="AD9" s="64"/>
      <c r="AY9" s="64"/>
    </row>
    <row r="10" spans="1:51" s="70" customFormat="1" ht="87" customHeight="1" x14ac:dyDescent="0.25">
      <c r="A10" s="155"/>
      <c r="B10" s="268" t="str">
        <f>'1b.TujuanKeg'!C8</f>
        <v>1. Peningkatan kapasitas konselor dan pendidik sebaya bagi anggota PIK remaja Kab/Kota se Sumbar.                                                                                            2. Peningkatan Kapasitas kader pengelola KB.</v>
      </c>
      <c r="C10" s="268" t="str">
        <f>'1b.TujuanKeg'!D8</f>
        <v xml:space="preserve">1. Persentase konselor PIK remaja yang dilatih                                                                                                2. Terlatihnya anggota kader pengelola KB di Kab/Kota </v>
      </c>
      <c r="D10" s="129" t="s">
        <v>169</v>
      </c>
      <c r="E10" s="129" t="s">
        <v>168</v>
      </c>
      <c r="F10" s="91" t="s">
        <v>172</v>
      </c>
      <c r="G10" s="99" t="s">
        <v>170</v>
      </c>
      <c r="AD10" s="64"/>
      <c r="AY10" s="64"/>
    </row>
    <row r="11" spans="1:51" s="70" customFormat="1" ht="84.75" customHeight="1" x14ac:dyDescent="0.25">
      <c r="A11" s="155"/>
      <c r="B11" s="268" t="str">
        <f>'1b.TujuanKeg'!C9</f>
        <v xml:space="preserve">1. Advokasi dan KIE Kesehatan Reproduksi bagi remaja                                                                                         2. Promosi dan Temu Karya Program Keluarga Nasional                       </v>
      </c>
      <c r="C11" s="272" t="str">
        <f>'1b.TujuanKeg'!D9</f>
        <v>1. Meningkatnya pemahaman remaja tentang kesehatan reproduksi remaja                      2.a. Meningkatnya pemahaman, pengetahuan dan wawasan serta tersosialisasinya informasi ttg KB  b. Promosi Kesehatan Keluarga</v>
      </c>
      <c r="D11" s="118" t="s">
        <v>171</v>
      </c>
      <c r="E11" s="129" t="s">
        <v>168</v>
      </c>
      <c r="F11" s="241" t="s">
        <v>172</v>
      </c>
      <c r="G11" s="99" t="s">
        <v>173</v>
      </c>
      <c r="AD11" s="64"/>
      <c r="AY11" s="64"/>
    </row>
    <row r="12" spans="1:51" s="70" customFormat="1" ht="69.75" customHeight="1" x14ac:dyDescent="0.25">
      <c r="A12" s="155"/>
      <c r="B12" s="273" t="str">
        <f>'1b.TujuanKeg'!C10</f>
        <v xml:space="preserve">1. Pembekalan Pra Nikah bagi Calon Pengantin               2. Pembekalan 1000 Hari Pertama bagi Ibu Muda                </v>
      </c>
      <c r="C12" s="268" t="str">
        <f>'1b.TujuanKeg'!D10</f>
        <v>1. Meningkatnya wawasan dan pengetahuan catin dlm membangun keluarga samawa                                                     2. Meningkatnya wawasan dan pemahaman ibu muda ttg gizi dan kesehatan ibu dan bayi</v>
      </c>
      <c r="D12" s="118"/>
      <c r="E12" s="129" t="s">
        <v>168</v>
      </c>
      <c r="F12" s="118" t="s">
        <v>175</v>
      </c>
      <c r="G12" s="99" t="s">
        <v>176</v>
      </c>
      <c r="AD12" s="64"/>
      <c r="AY12" s="64"/>
    </row>
    <row r="13" spans="1:51" s="70" customFormat="1" x14ac:dyDescent="0.25">
      <c r="A13" s="155"/>
      <c r="B13" s="155"/>
      <c r="C13" s="268"/>
      <c r="D13" s="118"/>
      <c r="E13" s="156"/>
      <c r="F13" s="118"/>
      <c r="G13" s="99"/>
      <c r="AD13" s="64"/>
      <c r="AY13" s="64"/>
    </row>
    <row r="14" spans="1:51" s="70" customFormat="1" x14ac:dyDescent="0.25">
      <c r="A14" s="158"/>
      <c r="B14" s="158"/>
      <c r="C14" s="268"/>
      <c r="D14" s="118"/>
      <c r="E14" s="157"/>
      <c r="F14" s="118"/>
      <c r="G14" s="99"/>
      <c r="AD14" s="64"/>
      <c r="AY14" s="64"/>
    </row>
    <row r="15" spans="1:51" s="70" customFormat="1" ht="32.25" customHeight="1" x14ac:dyDescent="0.2">
      <c r="A15" s="158"/>
      <c r="B15" s="158"/>
      <c r="C15" s="268"/>
      <c r="D15" s="118"/>
      <c r="E15" s="157"/>
      <c r="F15" s="226" t="s">
        <v>110</v>
      </c>
      <c r="G15" s="99"/>
      <c r="AD15" s="64"/>
      <c r="AY15" s="64"/>
    </row>
    <row r="16" spans="1:51" s="70" customFormat="1" x14ac:dyDescent="0.25">
      <c r="A16" s="158"/>
      <c r="B16" s="158"/>
      <c r="C16" s="269"/>
      <c r="D16" s="97"/>
      <c r="E16" s="157"/>
      <c r="F16" s="97"/>
      <c r="G16" s="157"/>
      <c r="AD16" s="64"/>
      <c r="AY16" s="64"/>
    </row>
    <row r="17" spans="1:7" x14ac:dyDescent="0.25">
      <c r="A17" s="159"/>
      <c r="B17" s="159"/>
      <c r="C17" s="270"/>
      <c r="D17" s="97"/>
      <c r="E17" s="99"/>
      <c r="F17" s="100"/>
      <c r="G17" s="99"/>
    </row>
    <row r="18" spans="1:7" x14ac:dyDescent="0.25">
      <c r="A18" s="160"/>
      <c r="B18" s="160"/>
      <c r="C18" s="262"/>
      <c r="D18" s="151"/>
      <c r="E18" s="99"/>
      <c r="F18" s="100"/>
      <c r="G18" s="99"/>
    </row>
    <row r="19" spans="1:7" ht="15.75" x14ac:dyDescent="0.25">
      <c r="A19" s="159"/>
      <c r="B19" s="159"/>
      <c r="C19" s="213"/>
      <c r="D19" s="118"/>
      <c r="E19" s="99"/>
      <c r="F19" s="99"/>
      <c r="G19" s="99"/>
    </row>
    <row r="20" spans="1:7" x14ac:dyDescent="0.25">
      <c r="A20" s="159"/>
      <c r="B20" s="159"/>
      <c r="C20" s="270"/>
      <c r="D20" s="118"/>
      <c r="E20" s="99"/>
      <c r="F20" s="99"/>
      <c r="G20" s="99"/>
    </row>
    <row r="21" spans="1:7" x14ac:dyDescent="0.25">
      <c r="A21" s="159"/>
      <c r="B21" s="159"/>
      <c r="C21" s="270"/>
      <c r="D21" s="118"/>
      <c r="E21" s="99"/>
      <c r="F21" s="99"/>
      <c r="G21" s="99"/>
    </row>
    <row r="22" spans="1:7" ht="15.75" x14ac:dyDescent="0.25">
      <c r="A22" s="160"/>
      <c r="B22" s="160"/>
      <c r="C22" s="271"/>
      <c r="D22" s="151"/>
      <c r="E22" s="99"/>
      <c r="F22" s="100"/>
      <c r="G22" s="99"/>
    </row>
    <row r="23" spans="1:7" ht="19.899999999999999" customHeight="1" x14ac:dyDescent="0.25">
      <c r="A23" s="160"/>
      <c r="B23" s="160"/>
      <c r="C23" s="262"/>
      <c r="D23" s="118"/>
      <c r="E23" s="129"/>
      <c r="F23" s="129"/>
      <c r="G23" s="99"/>
    </row>
    <row r="24" spans="1:7" x14ac:dyDescent="0.25">
      <c r="A24" s="160"/>
      <c r="B24" s="160"/>
      <c r="C24" s="262"/>
      <c r="D24" s="118"/>
      <c r="E24" s="129"/>
      <c r="F24" s="129"/>
      <c r="G24" s="99"/>
    </row>
    <row r="25" spans="1:7" x14ac:dyDescent="0.25">
      <c r="A25" s="160"/>
      <c r="B25" s="160"/>
      <c r="C25" s="262"/>
      <c r="D25" s="118"/>
      <c r="E25" s="129"/>
      <c r="F25" s="129"/>
      <c r="G25" s="99"/>
    </row>
    <row r="26" spans="1:7" x14ac:dyDescent="0.25">
      <c r="A26" s="159"/>
      <c r="B26" s="159"/>
      <c r="C26" s="270"/>
      <c r="D26" s="97"/>
      <c r="E26" s="99"/>
      <c r="F26" s="100"/>
      <c r="G26" s="99"/>
    </row>
    <row r="27" spans="1:7" ht="45" x14ac:dyDescent="0.25">
      <c r="A27" s="160"/>
      <c r="B27" s="160"/>
      <c r="C27" s="213"/>
      <c r="D27" s="118" t="s">
        <v>174</v>
      </c>
      <c r="E27" s="99"/>
      <c r="F27" s="100"/>
      <c r="G27" s="99"/>
    </row>
    <row r="28" spans="1:7" ht="18.75" customHeight="1" x14ac:dyDescent="0.25">
      <c r="A28" s="160"/>
      <c r="B28" s="160"/>
      <c r="C28" s="262"/>
      <c r="D28" s="99"/>
      <c r="E28" s="99"/>
      <c r="F28" s="129"/>
      <c r="G28" s="99"/>
    </row>
    <row r="29" spans="1:7" ht="15.75" x14ac:dyDescent="0.25">
      <c r="A29" s="160"/>
      <c r="B29" s="160"/>
      <c r="C29" s="265"/>
      <c r="D29" s="99"/>
      <c r="E29" s="99"/>
      <c r="F29" s="129"/>
      <c r="G29" s="99"/>
    </row>
    <row r="30" spans="1:7" x14ac:dyDescent="0.25">
      <c r="A30" s="160"/>
      <c r="B30" s="160"/>
      <c r="C30" s="262"/>
      <c r="D30" s="99"/>
      <c r="E30" s="99"/>
      <c r="F30" s="129"/>
      <c r="G30" s="99"/>
    </row>
    <row r="31" spans="1:7" ht="15.75" x14ac:dyDescent="0.25">
      <c r="A31" s="160"/>
      <c r="B31" s="160"/>
      <c r="C31" s="213"/>
      <c r="D31" s="99"/>
      <c r="E31" s="99"/>
      <c r="F31" s="129"/>
      <c r="G31" s="99"/>
    </row>
    <row r="32" spans="1:7" x14ac:dyDescent="0.25">
      <c r="A32" s="160"/>
      <c r="B32" s="160"/>
      <c r="C32" s="262"/>
      <c r="D32" s="152"/>
      <c r="E32" s="99"/>
      <c r="F32" s="100"/>
      <c r="G32" s="99"/>
    </row>
    <row r="33" spans="1:7" ht="20.45" customHeight="1" x14ac:dyDescent="0.25">
      <c r="A33" s="160"/>
      <c r="B33" s="160"/>
      <c r="C33" s="262"/>
      <c r="D33" s="99"/>
      <c r="E33" s="99"/>
      <c r="F33" s="129"/>
      <c r="G33" s="99"/>
    </row>
    <row r="34" spans="1:7" ht="18.600000000000001" customHeight="1" x14ac:dyDescent="0.25">
      <c r="A34" s="160"/>
      <c r="B34" s="160"/>
      <c r="C34" s="160"/>
      <c r="D34" s="99"/>
      <c r="E34" s="99"/>
      <c r="F34" s="129"/>
      <c r="G34" s="99"/>
    </row>
    <row r="35" spans="1:7" ht="20.45" customHeight="1" x14ac:dyDescent="0.25">
      <c r="A35" s="160"/>
      <c r="B35" s="160"/>
      <c r="C35" s="160"/>
      <c r="D35" s="99"/>
      <c r="E35" s="99"/>
      <c r="F35" s="129"/>
      <c r="G35" s="99"/>
    </row>
    <row r="36" spans="1:7" x14ac:dyDescent="0.25">
      <c r="A36" s="160"/>
      <c r="B36" s="160"/>
      <c r="C36" s="160"/>
      <c r="D36" s="99"/>
      <c r="E36" s="99"/>
      <c r="F36" s="129"/>
      <c r="G36" s="99"/>
    </row>
    <row r="37" spans="1:7" x14ac:dyDescent="0.25">
      <c r="A37" s="160"/>
      <c r="B37" s="160"/>
      <c r="C37" s="160"/>
      <c r="D37" s="99"/>
      <c r="E37" s="99"/>
      <c r="F37" s="129"/>
      <c r="G37" s="99"/>
    </row>
    <row r="38" spans="1:7" x14ac:dyDescent="0.25">
      <c r="A38" s="160"/>
      <c r="B38" s="160"/>
      <c r="C38" s="160"/>
      <c r="D38" s="99"/>
      <c r="E38" s="99"/>
      <c r="F38" s="129"/>
      <c r="G38" s="99"/>
    </row>
    <row r="39" spans="1:7" ht="20.45" customHeight="1" x14ac:dyDescent="0.25">
      <c r="A39" s="160"/>
      <c r="B39" s="160"/>
      <c r="C39" s="160"/>
      <c r="D39" s="99"/>
      <c r="E39" s="99"/>
      <c r="F39" s="129"/>
      <c r="G39" s="99"/>
    </row>
    <row r="40" spans="1:7" x14ac:dyDescent="0.25">
      <c r="A40" s="160"/>
      <c r="B40" s="160"/>
      <c r="C40" s="160"/>
      <c r="D40" s="99"/>
      <c r="E40" s="99"/>
      <c r="F40" s="129"/>
      <c r="G40" s="99"/>
    </row>
    <row r="41" spans="1:7" x14ac:dyDescent="0.25">
      <c r="A41" s="160"/>
      <c r="B41" s="160"/>
      <c r="C41" s="160"/>
      <c r="D41" s="99"/>
      <c r="E41" s="99"/>
      <c r="F41" s="129"/>
      <c r="G41" s="99"/>
    </row>
    <row r="42" spans="1:7" ht="16.899999999999999" customHeight="1" x14ac:dyDescent="0.25">
      <c r="A42" s="160"/>
      <c r="B42" s="160"/>
      <c r="C42" s="160"/>
      <c r="D42" s="99"/>
      <c r="E42" s="99"/>
      <c r="F42" s="129"/>
      <c r="G42" s="99"/>
    </row>
    <row r="43" spans="1:7" x14ac:dyDescent="0.25">
      <c r="A43" s="160"/>
      <c r="B43" s="160"/>
      <c r="C43" s="160"/>
      <c r="D43" s="99"/>
      <c r="E43" s="99"/>
      <c r="F43" s="129"/>
      <c r="G43" s="99"/>
    </row>
    <row r="44" spans="1:7" x14ac:dyDescent="0.25">
      <c r="A44" s="160"/>
      <c r="B44" s="160"/>
      <c r="C44" s="160"/>
      <c r="D44" s="152"/>
      <c r="E44" s="99"/>
      <c r="F44" s="100"/>
      <c r="G44" s="99"/>
    </row>
    <row r="45" spans="1:7" ht="18.600000000000001" customHeight="1" x14ac:dyDescent="0.25">
      <c r="A45" s="160"/>
      <c r="B45" s="160"/>
      <c r="C45" s="160"/>
      <c r="D45" s="99"/>
      <c r="E45" s="99"/>
      <c r="F45" s="129"/>
      <c r="G45" s="99"/>
    </row>
    <row r="46" spans="1:7" x14ac:dyDescent="0.25">
      <c r="A46" s="160"/>
      <c r="B46" s="160"/>
      <c r="C46" s="160"/>
      <c r="D46" s="99"/>
      <c r="E46" s="99"/>
      <c r="F46" s="129"/>
      <c r="G46" s="99"/>
    </row>
    <row r="47" spans="1:7" x14ac:dyDescent="0.25">
      <c r="A47" s="160"/>
      <c r="B47" s="160"/>
      <c r="C47" s="160"/>
      <c r="D47" s="99"/>
      <c r="E47" s="99"/>
      <c r="F47" s="100"/>
      <c r="G47" s="99"/>
    </row>
    <row r="48" spans="1:7" x14ac:dyDescent="0.25">
      <c r="A48" s="160"/>
      <c r="B48" s="160"/>
      <c r="C48" s="160"/>
      <c r="D48" s="99"/>
      <c r="E48" s="99"/>
      <c r="F48" s="100"/>
      <c r="G48" s="99"/>
    </row>
    <row r="49" spans="1:7" x14ac:dyDescent="0.25">
      <c r="A49" s="160"/>
      <c r="B49" s="160"/>
      <c r="C49" s="160"/>
      <c r="D49" s="152"/>
      <c r="E49" s="99"/>
      <c r="F49" s="100"/>
      <c r="G49" s="99"/>
    </row>
    <row r="50" spans="1:7" x14ac:dyDescent="0.25">
      <c r="A50" s="160"/>
      <c r="B50" s="160"/>
      <c r="C50" s="160"/>
      <c r="D50" s="99"/>
      <c r="E50" s="129"/>
      <c r="F50" s="129"/>
      <c r="G50" s="99"/>
    </row>
    <row r="51" spans="1:7" x14ac:dyDescent="0.25">
      <c r="A51" s="160"/>
      <c r="B51" s="160"/>
      <c r="C51" s="160"/>
      <c r="D51" s="99"/>
      <c r="E51" s="129"/>
      <c r="F51" s="129"/>
      <c r="G51" s="99"/>
    </row>
    <row r="52" spans="1:7" x14ac:dyDescent="0.25">
      <c r="A52" s="160"/>
      <c r="B52" s="160"/>
      <c r="C52" s="160"/>
      <c r="D52" s="99"/>
      <c r="E52" s="129"/>
      <c r="F52" s="129"/>
      <c r="G52" s="99"/>
    </row>
    <row r="53" spans="1:7" x14ac:dyDescent="0.25">
      <c r="A53" s="160"/>
      <c r="B53" s="160"/>
      <c r="C53" s="160"/>
      <c r="D53" s="152"/>
      <c r="E53" s="99"/>
      <c r="F53" s="100"/>
      <c r="G53" s="99"/>
    </row>
    <row r="54" spans="1:7" x14ac:dyDescent="0.25">
      <c r="A54" s="160"/>
      <c r="B54" s="160"/>
      <c r="C54" s="160"/>
      <c r="D54" s="99"/>
      <c r="E54" s="99"/>
      <c r="F54" s="129"/>
      <c r="G54" s="99"/>
    </row>
    <row r="55" spans="1:7" x14ac:dyDescent="0.25">
      <c r="A55" s="160"/>
      <c r="B55" s="160"/>
      <c r="C55" s="160"/>
      <c r="D55" s="99"/>
      <c r="E55" s="99"/>
      <c r="F55" s="129"/>
      <c r="G55" s="99"/>
    </row>
    <row r="56" spans="1:7" x14ac:dyDescent="0.25">
      <c r="A56" s="160"/>
      <c r="B56" s="160"/>
      <c r="C56" s="160"/>
      <c r="D56" s="99"/>
      <c r="E56" s="99"/>
      <c r="F56" s="129"/>
      <c r="G56" s="99"/>
    </row>
    <row r="57" spans="1:7" x14ac:dyDescent="0.25">
      <c r="A57" s="160"/>
      <c r="B57" s="160"/>
      <c r="C57" s="160"/>
      <c r="D57" s="99"/>
      <c r="E57" s="99"/>
      <c r="F57" s="129"/>
      <c r="G57" s="99"/>
    </row>
    <row r="58" spans="1:7" x14ac:dyDescent="0.25">
      <c r="A58" s="160"/>
      <c r="B58" s="160"/>
      <c r="C58" s="160"/>
      <c r="D58" s="99"/>
      <c r="E58" s="99"/>
      <c r="F58" s="100"/>
      <c r="G58" s="99"/>
    </row>
    <row r="59" spans="1:7" x14ac:dyDescent="0.25">
      <c r="A59" s="160"/>
      <c r="B59" s="160"/>
      <c r="C59" s="160"/>
      <c r="D59" s="152"/>
      <c r="E59" s="99"/>
      <c r="F59" s="100"/>
      <c r="G59" s="99"/>
    </row>
    <row r="60" spans="1:7" x14ac:dyDescent="0.25">
      <c r="A60" s="160"/>
      <c r="B60" s="160"/>
      <c r="C60" s="160"/>
      <c r="D60" s="99"/>
      <c r="E60" s="99"/>
      <c r="F60" s="129"/>
      <c r="G60" s="99"/>
    </row>
    <row r="61" spans="1:7" x14ac:dyDescent="0.25">
      <c r="A61" s="160"/>
      <c r="B61" s="160"/>
      <c r="C61" s="160"/>
      <c r="D61" s="99"/>
      <c r="E61" s="99"/>
      <c r="F61" s="129"/>
      <c r="G61" s="99"/>
    </row>
    <row r="62" spans="1:7" x14ac:dyDescent="0.25">
      <c r="A62" s="160"/>
      <c r="B62" s="160"/>
      <c r="C62" s="160"/>
      <c r="D62" s="99"/>
      <c r="E62" s="99"/>
      <c r="F62" s="100"/>
      <c r="G62" s="99"/>
    </row>
    <row r="63" spans="1:7" x14ac:dyDescent="0.25">
      <c r="A63" s="108"/>
      <c r="B63" s="108"/>
      <c r="C63" s="108"/>
      <c r="D63" s="71"/>
      <c r="E63" s="71"/>
      <c r="F63" s="72"/>
      <c r="G63" s="71"/>
    </row>
    <row r="64" spans="1:7" x14ac:dyDescent="0.25">
      <c r="A64" s="91"/>
      <c r="B64" s="91"/>
      <c r="C64" s="91"/>
      <c r="D64" s="91"/>
      <c r="E64" s="91"/>
      <c r="F64" s="83"/>
      <c r="G64" s="91"/>
    </row>
    <row r="65" spans="1:51" x14ac:dyDescent="0.25">
      <c r="A65" s="74" t="s">
        <v>17</v>
      </c>
      <c r="B65" s="74"/>
      <c r="C65" s="74"/>
      <c r="D65" s="74"/>
      <c r="E65" s="74"/>
      <c r="G65" s="74"/>
    </row>
    <row r="66" spans="1:51" x14ac:dyDescent="0.25">
      <c r="A66" s="75">
        <v>1</v>
      </c>
      <c r="B66" s="75"/>
      <c r="C66" s="75"/>
      <c r="D66" s="76" t="s">
        <v>18</v>
      </c>
      <c r="E66" s="74"/>
      <c r="G66" s="74"/>
    </row>
    <row r="67" spans="1:51" s="200" customFormat="1" x14ac:dyDescent="0.25">
      <c r="A67" s="75">
        <v>2</v>
      </c>
      <c r="B67" s="75"/>
      <c r="C67" s="75"/>
      <c r="D67" s="76" t="s">
        <v>108</v>
      </c>
      <c r="E67" s="74"/>
      <c r="G67" s="74"/>
      <c r="AY67" s="67"/>
    </row>
    <row r="68" spans="1:51" x14ac:dyDescent="0.25">
      <c r="A68" s="62">
        <v>3</v>
      </c>
      <c r="B68" s="201"/>
      <c r="C68" s="199"/>
      <c r="D68" s="19" t="s">
        <v>104</v>
      </c>
      <c r="E68" s="74"/>
      <c r="G68" s="74"/>
    </row>
    <row r="69" spans="1:51" x14ac:dyDescent="0.25">
      <c r="A69" s="62">
        <v>4</v>
      </c>
      <c r="B69" s="201"/>
      <c r="C69" s="199"/>
      <c r="D69" s="19" t="s">
        <v>105</v>
      </c>
    </row>
    <row r="70" spans="1:51" x14ac:dyDescent="0.25">
      <c r="A70" s="62">
        <v>5</v>
      </c>
      <c r="B70" s="201"/>
      <c r="C70" s="199"/>
      <c r="D70" s="286" t="s">
        <v>106</v>
      </c>
      <c r="E70" s="287"/>
      <c r="F70" s="287"/>
      <c r="G70" s="287"/>
    </row>
    <row r="71" spans="1:51" x14ac:dyDescent="0.25">
      <c r="A71" s="173"/>
      <c r="B71" s="201"/>
      <c r="C71" s="199"/>
      <c r="D71" s="287"/>
      <c r="E71" s="287"/>
      <c r="F71" s="287"/>
      <c r="G71" s="287"/>
    </row>
    <row r="72" spans="1:51" x14ac:dyDescent="0.25">
      <c r="A72" s="62">
        <v>6</v>
      </c>
      <c r="B72" s="201"/>
      <c r="C72" s="199"/>
      <c r="D72" s="19" t="s">
        <v>107</v>
      </c>
    </row>
    <row r="75" spans="1:51" x14ac:dyDescent="0.25">
      <c r="D75" s="240" t="s">
        <v>135</v>
      </c>
    </row>
    <row r="76" spans="1:51" ht="45" x14ac:dyDescent="0.25">
      <c r="C76" s="242">
        <v>1</v>
      </c>
      <c r="D76" s="73" t="s">
        <v>136</v>
      </c>
    </row>
    <row r="77" spans="1:51" ht="30" x14ac:dyDescent="0.25">
      <c r="C77" s="241">
        <v>2</v>
      </c>
      <c r="D77" s="73" t="s">
        <v>134</v>
      </c>
    </row>
    <row r="78" spans="1:51" x14ac:dyDescent="0.25">
      <c r="C78" s="241"/>
    </row>
    <row r="79" spans="1:51" x14ac:dyDescent="0.25">
      <c r="C79" s="241"/>
    </row>
    <row r="80" spans="1:51" x14ac:dyDescent="0.25">
      <c r="C80" s="241"/>
    </row>
    <row r="81" spans="3:4" x14ac:dyDescent="0.25">
      <c r="C81" s="241"/>
    </row>
    <row r="96" spans="3:4" x14ac:dyDescent="0.25">
      <c r="D96" s="77"/>
    </row>
    <row r="97" spans="4:4" x14ac:dyDescent="0.25">
      <c r="D97" s="78"/>
    </row>
    <row r="101" spans="4:4" x14ac:dyDescent="0.25">
      <c r="D101" s="77"/>
    </row>
    <row r="102" spans="4:4" x14ac:dyDescent="0.25">
      <c r="D102" s="78"/>
    </row>
    <row r="106" spans="4:4" x14ac:dyDescent="0.25">
      <c r="D106" s="77"/>
    </row>
    <row r="107" spans="4:4" x14ac:dyDescent="0.25">
      <c r="D107" s="78"/>
    </row>
    <row r="111" spans="4:4" x14ac:dyDescent="0.25">
      <c r="D111" s="77"/>
    </row>
    <row r="112" spans="4:4" x14ac:dyDescent="0.25">
      <c r="D112" s="78"/>
    </row>
    <row r="116" spans="4:4" x14ac:dyDescent="0.25">
      <c r="D116" s="77"/>
    </row>
    <row r="117" spans="4:4" x14ac:dyDescent="0.25">
      <c r="D117" s="78"/>
    </row>
  </sheetData>
  <mergeCells count="4">
    <mergeCell ref="A2:G2"/>
    <mergeCell ref="J4:AC4"/>
    <mergeCell ref="AE4:AX4"/>
    <mergeCell ref="D70:G71"/>
  </mergeCells>
  <phoneticPr fontId="4" type="noConversion"/>
  <pageMargins left="0.43307086614173229" right="0.43307086614173229" top="0.74803149606299213" bottom="0.74803149606299213" header="0.31496062992125984" footer="0.31496062992125984"/>
  <pageSetup paperSize="9"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16"/>
  <sheetViews>
    <sheetView showGridLines="0" topLeftCell="A2" zoomScale="79" zoomScaleNormal="79" zoomScaleSheetLayoutView="120" workbookViewId="0">
      <selection activeCell="C13" sqref="C13"/>
    </sheetView>
  </sheetViews>
  <sheetFormatPr defaultColWidth="9.140625" defaultRowHeight="15" x14ac:dyDescent="0.25"/>
  <cols>
    <col min="1" max="1" width="6.85546875" style="234" customWidth="1"/>
    <col min="2" max="2" width="53.5703125" style="234" customWidth="1"/>
    <col min="3" max="3" width="45.140625" style="234" customWidth="1"/>
    <col min="4" max="4" width="34.42578125" style="234" customWidth="1"/>
    <col min="5" max="5" width="34.7109375" style="234" customWidth="1"/>
    <col min="6" max="6" width="38" style="234" customWidth="1"/>
    <col min="7" max="7" width="9.140625" style="234" customWidth="1"/>
    <col min="8" max="8" width="4.85546875" style="234" customWidth="1"/>
    <col min="9" max="49" width="4.5703125" style="234" customWidth="1"/>
    <col min="50" max="50" width="5.85546875" style="67" customWidth="1"/>
    <col min="51" max="16384" width="9.140625" style="234"/>
  </cols>
  <sheetData>
    <row r="1" spans="1:50" s="19" customFormat="1" x14ac:dyDescent="0.25">
      <c r="AX1" s="233"/>
    </row>
    <row r="2" spans="1:50" s="19" customFormat="1" ht="46.5" x14ac:dyDescent="0.7">
      <c r="A2" s="284" t="s">
        <v>127</v>
      </c>
      <c r="B2" s="284"/>
      <c r="C2" s="284"/>
      <c r="D2" s="284"/>
      <c r="E2" s="284"/>
      <c r="F2" s="284"/>
      <c r="AX2" s="233"/>
    </row>
    <row r="3" spans="1:50" s="19" customFormat="1" ht="15.75" x14ac:dyDescent="0.25">
      <c r="A3" s="90"/>
      <c r="B3" s="90"/>
      <c r="C3" s="90"/>
      <c r="D3" s="92"/>
      <c r="E3" s="16"/>
      <c r="F3" s="16"/>
      <c r="AX3" s="233"/>
    </row>
    <row r="4" spans="1:50" s="19" customFormat="1" ht="15.75" x14ac:dyDescent="0.25">
      <c r="A4" s="90"/>
      <c r="B4" s="235"/>
      <c r="C4" s="16"/>
      <c r="D4" s="17"/>
      <c r="E4" s="16"/>
      <c r="F4" s="16"/>
      <c r="I4" s="285"/>
      <c r="J4" s="285"/>
      <c r="K4" s="285"/>
      <c r="L4" s="285"/>
      <c r="M4" s="285"/>
      <c r="N4" s="285"/>
      <c r="O4" s="285"/>
      <c r="P4" s="285"/>
      <c r="Q4" s="285"/>
      <c r="R4" s="285"/>
      <c r="S4" s="285"/>
      <c r="T4" s="285"/>
      <c r="U4" s="285"/>
      <c r="V4" s="285"/>
      <c r="W4" s="285"/>
      <c r="X4" s="285"/>
      <c r="Y4" s="285"/>
      <c r="Z4" s="285"/>
      <c r="AA4" s="285"/>
      <c r="AB4" s="285"/>
      <c r="AC4" s="233"/>
      <c r="AD4" s="285"/>
      <c r="AE4" s="285"/>
      <c r="AF4" s="285"/>
      <c r="AG4" s="285"/>
      <c r="AH4" s="285"/>
      <c r="AI4" s="285"/>
      <c r="AJ4" s="285"/>
      <c r="AK4" s="285"/>
      <c r="AL4" s="285"/>
      <c r="AM4" s="285"/>
      <c r="AN4" s="285"/>
      <c r="AO4" s="285"/>
      <c r="AP4" s="285"/>
      <c r="AQ4" s="285"/>
      <c r="AR4" s="285"/>
      <c r="AS4" s="285"/>
      <c r="AT4" s="285"/>
      <c r="AU4" s="285"/>
      <c r="AV4" s="285"/>
      <c r="AW4" s="285"/>
      <c r="AX4" s="233"/>
    </row>
    <row r="5" spans="1:50" s="19" customFormat="1" x14ac:dyDescent="0.25">
      <c r="A5" s="16"/>
      <c r="B5" s="16"/>
      <c r="C5" s="16"/>
      <c r="D5" s="17"/>
      <c r="E5" s="16"/>
      <c r="F5" s="16"/>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c r="AW5" s="233"/>
      <c r="AX5" s="233"/>
    </row>
    <row r="6" spans="1:50" s="110" customFormat="1" ht="74.25" customHeight="1" x14ac:dyDescent="0.25">
      <c r="A6" s="189" t="s">
        <v>0</v>
      </c>
      <c r="B6" s="189" t="s">
        <v>103</v>
      </c>
      <c r="C6" s="189" t="s">
        <v>8</v>
      </c>
      <c r="D6" s="189" t="s">
        <v>4</v>
      </c>
      <c r="E6" s="189" t="s">
        <v>1</v>
      </c>
      <c r="F6" s="189" t="s">
        <v>5</v>
      </c>
      <c r="H6" s="111"/>
    </row>
    <row r="7" spans="1:50" s="67" customFormat="1" x14ac:dyDescent="0.25">
      <c r="A7" s="179">
        <v>1</v>
      </c>
      <c r="B7" s="179">
        <v>2</v>
      </c>
      <c r="C7" s="178">
        <v>3</v>
      </c>
      <c r="D7" s="179">
        <v>4</v>
      </c>
      <c r="E7" s="179">
        <v>5</v>
      </c>
      <c r="F7" s="179">
        <v>6</v>
      </c>
      <c r="H7" s="131"/>
      <c r="AC7" s="64"/>
      <c r="AX7" s="64"/>
    </row>
    <row r="8" spans="1:50" s="67" customFormat="1" ht="186.75" customHeight="1" x14ac:dyDescent="0.25">
      <c r="A8" s="154"/>
      <c r="B8" s="248" t="str">
        <f>'2.Identifikasi Risiko'!C8</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8" s="150" t="str">
        <f>'2.Identifikasi Risiko'!D8</f>
        <v xml:space="preserve">1,7 sd 10. Jika pembinaan Kab/Kota terkait kebijakan Adminduk tidak dilaksanakan, maka berakibat tidak tertibnya administrasi kependudukan  di masing-masing Kab/Kota .  2 sd 4. Jika tidak dilaksanakan BIMTEK terkait Adminduk, maka tidak akan tercapai tujuan untuk peningkatan kapasitas/kemampuan aparatur pelaksana.  5 sd 6. Jika Rakor tidak dilaksanakan, maka permasalahan yang ada di Kab/Kota terkait pelaksanaan KTP-El/adminduk tdk dapat dideteksi.                                                                     </v>
      </c>
      <c r="D8" s="129" t="str">
        <f>'2.Identifikasi Risiko'!E8</f>
        <v>1.Kepala Bidang Fasilitasi Pelayananan Adm. Keendudukan.   2.Kepala Bidang Pelayanan Informasi Administrasi Kependudukan.                                   3. Kepala Bidang Pengendalian Penduduk.</v>
      </c>
      <c r="E8" s="248" t="str">
        <f>'2.Identifikasi Risiko'!F8</f>
        <v>1. Keterbatasan anggaran.                 2. SDM yang tidak kompeten.          3. Peralatan pendukung yang tidak memadai.                                             4. Perubahan regulasi terkait adminduk.                                            5. Perkembangan teknologi.</v>
      </c>
      <c r="F8" s="129" t="str">
        <f>'2.Identifikasi Risiko'!G8</f>
        <v xml:space="preserve">1. Ketidaksamaan persepsi antara Pemprov. Dengan Kab/Kota terkait penyelanggaraan adminduk.                                                  2. Tidak tertibnya pelayanan adminduk.                                                  </v>
      </c>
      <c r="H8" s="131"/>
      <c r="AC8" s="64"/>
      <c r="AX8" s="64"/>
    </row>
    <row r="9" spans="1:50" s="70" customFormat="1" ht="25.5" customHeight="1" x14ac:dyDescent="0.2">
      <c r="A9" s="155"/>
      <c r="B9" s="155"/>
      <c r="C9" s="129"/>
      <c r="D9" s="129"/>
      <c r="E9" s="226" t="s">
        <v>110</v>
      </c>
      <c r="F9" s="99"/>
      <c r="AC9" s="64"/>
      <c r="AX9" s="64"/>
    </row>
    <row r="10" spans="1:50" s="70" customFormat="1" ht="237.75" customHeight="1" x14ac:dyDescent="0.25">
      <c r="A10" s="155"/>
      <c r="B10" s="267" t="str">
        <f>'1b.TujuanKeg'!C8</f>
        <v>1. Peningkatan kapasitas konselor dan pendidik sebaya bagi anggota PIK remaja Kab/Kota se Sumbar.                                                                                            2. Peningkatan Kapasitas kader pengelola KB.</v>
      </c>
      <c r="C10" s="275" t="s">
        <v>165</v>
      </c>
      <c r="D10" s="239" t="s">
        <v>166</v>
      </c>
      <c r="E10" s="271" t="s">
        <v>162</v>
      </c>
      <c r="F10" s="274" t="s">
        <v>167</v>
      </c>
      <c r="AC10" s="64"/>
      <c r="AX10" s="64"/>
    </row>
    <row r="11" spans="1:50" s="70" customFormat="1" ht="83.25" customHeight="1" x14ac:dyDescent="0.25">
      <c r="A11" s="155"/>
      <c r="B11" s="268" t="str">
        <f>'1b.TujuanKeg'!C9</f>
        <v xml:space="preserve">1. Advokasi dan KIE Kesehatan Reproduksi bagi remaja                                                                                         2. Promosi dan Temu Karya Program Keluarga Nasional                       </v>
      </c>
      <c r="C11" s="129" t="s">
        <v>169</v>
      </c>
      <c r="D11" s="129" t="s">
        <v>168</v>
      </c>
      <c r="E11" s="91" t="s">
        <v>172</v>
      </c>
      <c r="F11" s="99" t="s">
        <v>170</v>
      </c>
      <c r="AC11" s="64"/>
      <c r="AX11" s="64"/>
    </row>
    <row r="12" spans="1:50" s="70" customFormat="1" ht="96.75" customHeight="1" x14ac:dyDescent="0.25">
      <c r="A12" s="155"/>
      <c r="B12" s="272" t="str">
        <f>'1b.TujuanKeg'!C10</f>
        <v xml:space="preserve">1. Pembekalan Pra Nikah bagi Calon Pengantin               2. Pembekalan 1000 Hari Pertama bagi Ibu Muda                </v>
      </c>
      <c r="C12" s="118" t="s">
        <v>171</v>
      </c>
      <c r="D12" s="129" t="s">
        <v>168</v>
      </c>
      <c r="E12" s="241" t="s">
        <v>172</v>
      </c>
      <c r="F12" s="99" t="s">
        <v>173</v>
      </c>
      <c r="AC12" s="64"/>
      <c r="AX12" s="64"/>
    </row>
    <row r="13" spans="1:50" s="70" customFormat="1" ht="25.5" x14ac:dyDescent="0.25">
      <c r="A13" s="158"/>
      <c r="B13" s="268">
        <f>'1b.TujuanKeg'!C11</f>
        <v>0</v>
      </c>
      <c r="C13" s="118"/>
      <c r="D13" s="129" t="s">
        <v>168</v>
      </c>
      <c r="E13" s="118" t="s">
        <v>175</v>
      </c>
      <c r="F13" s="99" t="s">
        <v>176</v>
      </c>
      <c r="AC13" s="64"/>
      <c r="AX13" s="64"/>
    </row>
    <row r="14" spans="1:50" s="70" customFormat="1" ht="13.9" customHeight="1" x14ac:dyDescent="0.25">
      <c r="A14" s="158"/>
      <c r="B14" s="158"/>
      <c r="C14" s="118"/>
      <c r="D14" s="157"/>
      <c r="E14" s="118"/>
      <c r="F14" s="99"/>
      <c r="AC14" s="64"/>
      <c r="AX14" s="64"/>
    </row>
    <row r="15" spans="1:50" s="70" customFormat="1" x14ac:dyDescent="0.25">
      <c r="A15" s="158"/>
      <c r="B15" s="158"/>
      <c r="C15" s="97"/>
      <c r="D15" s="157"/>
      <c r="E15" s="97"/>
      <c r="F15" s="157"/>
      <c r="AC15" s="64"/>
      <c r="AX15" s="64"/>
    </row>
    <row r="16" spans="1:50" x14ac:dyDescent="0.25">
      <c r="A16" s="159"/>
      <c r="B16" s="159"/>
      <c r="C16" s="97"/>
      <c r="D16" s="99"/>
      <c r="E16" s="100"/>
      <c r="F16" s="99"/>
    </row>
    <row r="17" spans="1:6" x14ac:dyDescent="0.25">
      <c r="A17" s="160"/>
      <c r="B17" s="160"/>
      <c r="C17" s="151"/>
      <c r="D17" s="99"/>
      <c r="E17" s="100"/>
      <c r="F17" s="99"/>
    </row>
    <row r="18" spans="1:6" ht="15.6" customHeight="1" x14ac:dyDescent="0.25">
      <c r="A18" s="159"/>
      <c r="B18" s="159"/>
      <c r="C18" s="118"/>
      <c r="D18" s="99"/>
      <c r="E18" s="99"/>
      <c r="F18" s="99"/>
    </row>
    <row r="19" spans="1:6" ht="21.6" customHeight="1" x14ac:dyDescent="0.25">
      <c r="A19" s="159"/>
      <c r="B19" s="159"/>
      <c r="C19" s="118"/>
      <c r="D19" s="99"/>
      <c r="E19" s="99"/>
      <c r="F19" s="99"/>
    </row>
    <row r="20" spans="1:6" ht="16.149999999999999" customHeight="1" x14ac:dyDescent="0.25">
      <c r="A20" s="159"/>
      <c r="B20" s="159"/>
      <c r="C20" s="118"/>
      <c r="D20" s="99"/>
      <c r="E20" s="99"/>
      <c r="F20" s="99"/>
    </row>
    <row r="21" spans="1:6" x14ac:dyDescent="0.25">
      <c r="A21" s="160"/>
      <c r="B21" s="160"/>
      <c r="C21" s="151"/>
      <c r="D21" s="99"/>
      <c r="E21" s="100"/>
      <c r="F21" s="99"/>
    </row>
    <row r="22" spans="1:6" ht="19.899999999999999" customHeight="1" x14ac:dyDescent="0.25">
      <c r="A22" s="160"/>
      <c r="B22" s="160"/>
      <c r="C22" s="118"/>
      <c r="D22" s="129"/>
      <c r="E22" s="129"/>
      <c r="F22" s="99"/>
    </row>
    <row r="23" spans="1:6" ht="20.45" customHeight="1" x14ac:dyDescent="0.25">
      <c r="A23" s="160"/>
      <c r="B23" s="160"/>
      <c r="C23" s="118"/>
      <c r="D23" s="129"/>
      <c r="E23" s="129"/>
      <c r="F23" s="99"/>
    </row>
    <row r="24" spans="1:6" x14ac:dyDescent="0.25">
      <c r="A24" s="160"/>
      <c r="B24" s="160"/>
      <c r="C24" s="118"/>
      <c r="D24" s="129"/>
      <c r="E24" s="129"/>
      <c r="F24" s="99"/>
    </row>
    <row r="25" spans="1:6" x14ac:dyDescent="0.25">
      <c r="A25" s="159"/>
      <c r="B25" s="159"/>
      <c r="C25" s="97"/>
      <c r="D25" s="99"/>
      <c r="E25" s="100"/>
      <c r="F25" s="99"/>
    </row>
    <row r="26" spans="1:6" x14ac:dyDescent="0.25">
      <c r="A26" s="160"/>
      <c r="B26" s="160"/>
      <c r="C26" s="99"/>
      <c r="D26" s="99"/>
      <c r="E26" s="100"/>
      <c r="F26" s="99"/>
    </row>
    <row r="27" spans="1:6" ht="18.75" customHeight="1" x14ac:dyDescent="0.25">
      <c r="A27" s="160"/>
      <c r="B27" s="160"/>
      <c r="C27" s="99"/>
      <c r="D27" s="99"/>
      <c r="E27" s="129"/>
      <c r="F27" s="99"/>
    </row>
    <row r="28" spans="1:6" x14ac:dyDescent="0.25">
      <c r="A28" s="160"/>
      <c r="B28" s="160"/>
      <c r="C28" s="99"/>
      <c r="D28" s="99"/>
      <c r="E28" s="129"/>
      <c r="F28" s="99"/>
    </row>
    <row r="29" spans="1:6" x14ac:dyDescent="0.25">
      <c r="A29" s="160"/>
      <c r="B29" s="160"/>
      <c r="C29" s="99"/>
      <c r="D29" s="99"/>
      <c r="E29" s="129"/>
      <c r="F29" s="99"/>
    </row>
    <row r="30" spans="1:6" x14ac:dyDescent="0.25">
      <c r="A30" s="160"/>
      <c r="B30" s="160"/>
      <c r="C30" s="99"/>
      <c r="D30" s="99"/>
      <c r="E30" s="129"/>
      <c r="F30" s="99"/>
    </row>
    <row r="31" spans="1:6" x14ac:dyDescent="0.25">
      <c r="A31" s="160"/>
      <c r="B31" s="160"/>
      <c r="C31" s="152"/>
      <c r="D31" s="99"/>
      <c r="E31" s="100"/>
      <c r="F31" s="99"/>
    </row>
    <row r="32" spans="1:6" ht="20.45" customHeight="1" x14ac:dyDescent="0.25">
      <c r="A32" s="160"/>
      <c r="B32" s="160"/>
      <c r="C32" s="99"/>
      <c r="D32" s="99"/>
      <c r="E32" s="129"/>
      <c r="F32" s="99"/>
    </row>
    <row r="33" spans="1:6" ht="18.600000000000001" customHeight="1" x14ac:dyDescent="0.25">
      <c r="A33" s="160"/>
      <c r="B33" s="160"/>
      <c r="C33" s="99"/>
      <c r="D33" s="99"/>
      <c r="E33" s="129"/>
      <c r="F33" s="99"/>
    </row>
    <row r="34" spans="1:6" ht="20.45" customHeight="1" x14ac:dyDescent="0.25">
      <c r="A34" s="160"/>
      <c r="B34" s="160"/>
      <c r="C34" s="99"/>
      <c r="D34" s="99"/>
      <c r="E34" s="129"/>
      <c r="F34" s="99"/>
    </row>
    <row r="35" spans="1:6" x14ac:dyDescent="0.25">
      <c r="A35" s="160"/>
      <c r="B35" s="160"/>
      <c r="C35" s="99"/>
      <c r="D35" s="99"/>
      <c r="E35" s="129"/>
      <c r="F35" s="99"/>
    </row>
    <row r="36" spans="1:6" x14ac:dyDescent="0.25">
      <c r="A36" s="160"/>
      <c r="B36" s="160"/>
      <c r="C36" s="99"/>
      <c r="D36" s="99"/>
      <c r="E36" s="129"/>
      <c r="F36" s="99"/>
    </row>
    <row r="37" spans="1:6" x14ac:dyDescent="0.25">
      <c r="A37" s="160"/>
      <c r="B37" s="160"/>
      <c r="C37" s="99"/>
      <c r="D37" s="99"/>
      <c r="E37" s="129"/>
      <c r="F37" s="99"/>
    </row>
    <row r="38" spans="1:6" ht="20.45" customHeight="1" x14ac:dyDescent="0.25">
      <c r="A38" s="160"/>
      <c r="B38" s="160"/>
      <c r="C38" s="99"/>
      <c r="D38" s="99"/>
      <c r="E38" s="129"/>
      <c r="F38" s="99"/>
    </row>
    <row r="39" spans="1:6" x14ac:dyDescent="0.25">
      <c r="A39" s="160"/>
      <c r="B39" s="160"/>
      <c r="C39" s="99"/>
      <c r="D39" s="99"/>
      <c r="E39" s="129"/>
      <c r="F39" s="99"/>
    </row>
    <row r="40" spans="1:6" x14ac:dyDescent="0.25">
      <c r="A40" s="160"/>
      <c r="B40" s="160"/>
      <c r="C40" s="99"/>
      <c r="D40" s="99"/>
      <c r="E40" s="129"/>
      <c r="F40" s="99"/>
    </row>
    <row r="41" spans="1:6" ht="16.899999999999999" customHeight="1" x14ac:dyDescent="0.25">
      <c r="A41" s="160"/>
      <c r="B41" s="160"/>
      <c r="C41" s="99"/>
      <c r="D41" s="99"/>
      <c r="E41" s="129"/>
      <c r="F41" s="99"/>
    </row>
    <row r="42" spans="1:6" x14ac:dyDescent="0.25">
      <c r="A42" s="160"/>
      <c r="B42" s="160"/>
      <c r="C42" s="99"/>
      <c r="D42" s="99"/>
      <c r="E42" s="129"/>
      <c r="F42" s="99"/>
    </row>
    <row r="43" spans="1:6" x14ac:dyDescent="0.25">
      <c r="A43" s="160"/>
      <c r="B43" s="160"/>
      <c r="C43" s="152"/>
      <c r="D43" s="99"/>
      <c r="E43" s="100"/>
      <c r="F43" s="99"/>
    </row>
    <row r="44" spans="1:6" ht="18.600000000000001" customHeight="1" x14ac:dyDescent="0.25">
      <c r="A44" s="160"/>
      <c r="B44" s="160"/>
      <c r="C44" s="99"/>
      <c r="D44" s="99"/>
      <c r="E44" s="129"/>
      <c r="F44" s="99"/>
    </row>
    <row r="45" spans="1:6" x14ac:dyDescent="0.25">
      <c r="A45" s="160"/>
      <c r="B45" s="160"/>
      <c r="C45" s="99"/>
      <c r="D45" s="99"/>
      <c r="E45" s="129"/>
      <c r="F45" s="99"/>
    </row>
    <row r="46" spans="1:6" x14ac:dyDescent="0.25">
      <c r="A46" s="160"/>
      <c r="B46" s="160"/>
      <c r="C46" s="99"/>
      <c r="D46" s="99"/>
      <c r="E46" s="100"/>
      <c r="F46" s="99"/>
    </row>
    <row r="47" spans="1:6" x14ac:dyDescent="0.25">
      <c r="A47" s="160"/>
      <c r="B47" s="160"/>
      <c r="C47" s="99"/>
      <c r="D47" s="99"/>
      <c r="E47" s="100"/>
      <c r="F47" s="99"/>
    </row>
    <row r="48" spans="1:6" x14ac:dyDescent="0.25">
      <c r="A48" s="160"/>
      <c r="B48" s="160"/>
      <c r="C48" s="152"/>
      <c r="D48" s="99"/>
      <c r="E48" s="100"/>
      <c r="F48" s="99"/>
    </row>
    <row r="49" spans="1:6" x14ac:dyDescent="0.25">
      <c r="A49" s="160"/>
      <c r="B49" s="160"/>
      <c r="C49" s="99"/>
      <c r="D49" s="129"/>
      <c r="E49" s="129"/>
      <c r="F49" s="99"/>
    </row>
    <row r="50" spans="1:6" x14ac:dyDescent="0.25">
      <c r="A50" s="160"/>
      <c r="B50" s="160"/>
      <c r="C50" s="99"/>
      <c r="D50" s="129"/>
      <c r="E50" s="129"/>
      <c r="F50" s="99"/>
    </row>
    <row r="51" spans="1:6" x14ac:dyDescent="0.25">
      <c r="A51" s="160"/>
      <c r="B51" s="160"/>
      <c r="C51" s="99"/>
      <c r="D51" s="129"/>
      <c r="E51" s="129"/>
      <c r="F51" s="99"/>
    </row>
    <row r="52" spans="1:6" x14ac:dyDescent="0.25">
      <c r="A52" s="160"/>
      <c r="B52" s="160"/>
      <c r="C52" s="152"/>
      <c r="D52" s="99"/>
      <c r="E52" s="100"/>
      <c r="F52" s="99"/>
    </row>
    <row r="53" spans="1:6" x14ac:dyDescent="0.25">
      <c r="A53" s="160"/>
      <c r="B53" s="160"/>
      <c r="C53" s="99"/>
      <c r="D53" s="99"/>
      <c r="E53" s="129"/>
      <c r="F53" s="99"/>
    </row>
    <row r="54" spans="1:6" x14ac:dyDescent="0.25">
      <c r="A54" s="160"/>
      <c r="B54" s="160"/>
      <c r="C54" s="99"/>
      <c r="D54" s="99"/>
      <c r="E54" s="129"/>
      <c r="F54" s="99"/>
    </row>
    <row r="55" spans="1:6" x14ac:dyDescent="0.25">
      <c r="A55" s="160"/>
      <c r="B55" s="160"/>
      <c r="C55" s="99"/>
      <c r="D55" s="99"/>
      <c r="E55" s="129"/>
      <c r="F55" s="99"/>
    </row>
    <row r="56" spans="1:6" x14ac:dyDescent="0.25">
      <c r="A56" s="160"/>
      <c r="B56" s="160"/>
      <c r="C56" s="99"/>
      <c r="D56" s="99"/>
      <c r="E56" s="129"/>
      <c r="F56" s="99"/>
    </row>
    <row r="57" spans="1:6" x14ac:dyDescent="0.25">
      <c r="A57" s="160"/>
      <c r="B57" s="160"/>
      <c r="C57" s="99"/>
      <c r="D57" s="99"/>
      <c r="E57" s="100"/>
      <c r="F57" s="99"/>
    </row>
    <row r="58" spans="1:6" x14ac:dyDescent="0.25">
      <c r="A58" s="160"/>
      <c r="B58" s="160"/>
      <c r="C58" s="152"/>
      <c r="D58" s="99"/>
      <c r="E58" s="100"/>
      <c r="F58" s="99"/>
    </row>
    <row r="59" spans="1:6" x14ac:dyDescent="0.25">
      <c r="A59" s="160"/>
      <c r="B59" s="160"/>
      <c r="C59" s="99"/>
      <c r="D59" s="99"/>
      <c r="E59" s="129"/>
      <c r="F59" s="99"/>
    </row>
    <row r="60" spans="1:6" x14ac:dyDescent="0.25">
      <c r="A60" s="160"/>
      <c r="B60" s="160"/>
      <c r="C60" s="99"/>
      <c r="D60" s="99"/>
      <c r="E60" s="129"/>
      <c r="F60" s="99"/>
    </row>
    <row r="61" spans="1:6" x14ac:dyDescent="0.25">
      <c r="A61" s="160"/>
      <c r="B61" s="160"/>
      <c r="C61" s="99"/>
      <c r="D61" s="99"/>
      <c r="E61" s="100"/>
      <c r="F61" s="99"/>
    </row>
    <row r="62" spans="1:6" x14ac:dyDescent="0.25">
      <c r="A62" s="108"/>
      <c r="B62" s="108"/>
      <c r="C62" s="71"/>
      <c r="D62" s="71"/>
      <c r="E62" s="72"/>
      <c r="F62" s="71"/>
    </row>
    <row r="63" spans="1:6" x14ac:dyDescent="0.25">
      <c r="A63" s="91"/>
      <c r="B63" s="91"/>
      <c r="C63" s="91"/>
      <c r="D63" s="91"/>
      <c r="E63" s="83"/>
      <c r="F63" s="91"/>
    </row>
    <row r="64" spans="1:6" x14ac:dyDescent="0.25">
      <c r="A64" s="74" t="s">
        <v>17</v>
      </c>
      <c r="B64" s="74"/>
      <c r="C64" s="74"/>
      <c r="D64" s="74"/>
      <c r="F64" s="74"/>
    </row>
    <row r="65" spans="1:6" x14ac:dyDescent="0.25">
      <c r="A65" s="75">
        <v>1</v>
      </c>
      <c r="B65" s="75"/>
      <c r="C65" s="76" t="s">
        <v>18</v>
      </c>
      <c r="D65" s="74"/>
      <c r="F65" s="74"/>
    </row>
    <row r="66" spans="1:6" x14ac:dyDescent="0.25">
      <c r="A66" s="75">
        <v>2</v>
      </c>
      <c r="B66" s="75"/>
      <c r="C66" s="76" t="s">
        <v>108</v>
      </c>
      <c r="D66" s="74"/>
      <c r="F66" s="74"/>
    </row>
    <row r="67" spans="1:6" x14ac:dyDescent="0.25">
      <c r="A67" s="233">
        <v>3</v>
      </c>
      <c r="B67" s="233"/>
      <c r="C67" s="19" t="s">
        <v>104</v>
      </c>
      <c r="D67" s="74"/>
      <c r="F67" s="74"/>
    </row>
    <row r="68" spans="1:6" x14ac:dyDescent="0.25">
      <c r="A68" s="233">
        <v>4</v>
      </c>
      <c r="B68" s="233"/>
      <c r="C68" s="19" t="s">
        <v>105</v>
      </c>
    </row>
    <row r="69" spans="1:6" x14ac:dyDescent="0.25">
      <c r="A69" s="233">
        <v>5</v>
      </c>
      <c r="B69" s="233"/>
      <c r="C69" s="286" t="s">
        <v>106</v>
      </c>
      <c r="D69" s="287"/>
      <c r="E69" s="287"/>
      <c r="F69" s="287"/>
    </row>
    <row r="70" spans="1:6" x14ac:dyDescent="0.25">
      <c r="A70" s="233"/>
      <c r="B70" s="233"/>
      <c r="C70" s="287"/>
      <c r="D70" s="287"/>
      <c r="E70" s="287"/>
      <c r="F70" s="287"/>
    </row>
    <row r="71" spans="1:6" x14ac:dyDescent="0.25">
      <c r="A71" s="233">
        <v>6</v>
      </c>
      <c r="B71" s="233"/>
      <c r="C71" s="19" t="s">
        <v>107</v>
      </c>
    </row>
    <row r="95" spans="3:3" x14ac:dyDescent="0.25">
      <c r="C95" s="77"/>
    </row>
    <row r="96" spans="3:3" x14ac:dyDescent="0.25">
      <c r="C96" s="78"/>
    </row>
    <row r="100" spans="3:3" x14ac:dyDescent="0.25">
      <c r="C100" s="77"/>
    </row>
    <row r="101" spans="3:3" x14ac:dyDescent="0.25">
      <c r="C101" s="78"/>
    </row>
    <row r="105" spans="3:3" x14ac:dyDescent="0.25">
      <c r="C105" s="77"/>
    </row>
    <row r="106" spans="3:3" x14ac:dyDescent="0.25">
      <c r="C106" s="78"/>
    </row>
    <row r="110" spans="3:3" x14ac:dyDescent="0.25">
      <c r="C110" s="77"/>
    </row>
    <row r="111" spans="3:3" x14ac:dyDescent="0.25">
      <c r="C111" s="78"/>
    </row>
    <row r="115" spans="3:3" x14ac:dyDescent="0.25">
      <c r="C115" s="77"/>
    </row>
    <row r="116" spans="3:3" x14ac:dyDescent="0.25">
      <c r="C116" s="78"/>
    </row>
  </sheetData>
  <mergeCells count="4">
    <mergeCell ref="A2:F2"/>
    <mergeCell ref="I4:AB4"/>
    <mergeCell ref="AD4:AW4"/>
    <mergeCell ref="C69:F70"/>
  </mergeCells>
  <pageMargins left="0.43307086614173229" right="0.43307086614173229" top="0.74803149606299213" bottom="0.74803149606299213" header="0.31496062992125984" footer="0.31496062992125984"/>
  <pageSetup paperSize="9"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50"/>
  <sheetViews>
    <sheetView showGridLines="0" topLeftCell="A13" zoomScale="90" zoomScaleNormal="90" workbookViewId="0">
      <selection activeCell="A17" sqref="A17"/>
    </sheetView>
  </sheetViews>
  <sheetFormatPr defaultColWidth="9.140625" defaultRowHeight="15" x14ac:dyDescent="0.25"/>
  <cols>
    <col min="1" max="1" width="6.85546875" style="73" customWidth="1"/>
    <col min="2" max="2" width="29.28515625" style="202" customWidth="1"/>
    <col min="3" max="3" width="35.42578125" style="73" customWidth="1"/>
    <col min="4" max="4" width="20.5703125" style="73" customWidth="1"/>
    <col min="5" max="5" width="27.7109375" style="73" customWidth="1"/>
    <col min="6" max="6" width="26.7109375" style="73" customWidth="1"/>
    <col min="7" max="7" width="16.42578125" style="73" customWidth="1"/>
    <col min="8" max="8" width="11.28515625" style="73" customWidth="1"/>
    <col min="9" max="9" width="11.140625" style="73" customWidth="1"/>
    <col min="10" max="10" width="20.85546875" style="73" customWidth="1"/>
    <col min="11" max="11" width="4.85546875" style="73" customWidth="1"/>
    <col min="12" max="12" width="4.5703125" style="73" customWidth="1"/>
    <col min="13" max="13" width="27.28515625" style="73" customWidth="1"/>
    <col min="14" max="52" width="4.5703125" style="73" customWidth="1"/>
    <col min="53" max="53" width="5.85546875" style="67" customWidth="1"/>
    <col min="54" max="16384" width="9.140625" style="73"/>
  </cols>
  <sheetData>
    <row r="1" spans="1:53" s="19" customFormat="1" x14ac:dyDescent="0.25">
      <c r="BA1" s="81"/>
    </row>
    <row r="2" spans="1:53" s="19" customFormat="1" ht="31.5" x14ac:dyDescent="0.5">
      <c r="A2" s="288" t="s">
        <v>43</v>
      </c>
      <c r="B2" s="288"/>
      <c r="C2" s="288"/>
      <c r="D2" s="288"/>
      <c r="E2" s="288"/>
      <c r="F2" s="288"/>
      <c r="G2" s="288"/>
      <c r="H2" s="288"/>
      <c r="I2" s="288"/>
      <c r="BA2" s="81"/>
    </row>
    <row r="3" spans="1:53" s="19" customFormat="1" ht="15.75" x14ac:dyDescent="0.25">
      <c r="A3" s="90" t="s">
        <v>112</v>
      </c>
      <c r="B3" s="90"/>
      <c r="C3" s="90"/>
      <c r="D3" s="92"/>
      <c r="E3" s="90"/>
      <c r="F3" s="16"/>
      <c r="G3" s="16"/>
      <c r="H3" s="16"/>
      <c r="I3" s="16"/>
      <c r="J3" s="19">
        <f>26712000+12000000</f>
        <v>38712000</v>
      </c>
      <c r="BA3" s="81"/>
    </row>
    <row r="4" spans="1:53" s="19" customFormat="1" ht="15.75" x14ac:dyDescent="0.25">
      <c r="A4" s="90"/>
      <c r="B4" s="90"/>
      <c r="C4" s="16"/>
      <c r="D4" s="92"/>
      <c r="E4" s="90"/>
      <c r="F4" s="16"/>
      <c r="G4" s="16"/>
      <c r="H4" s="16"/>
      <c r="I4" s="16"/>
      <c r="BA4" s="81"/>
    </row>
    <row r="5" spans="1:53" s="19" customFormat="1" ht="15.75" x14ac:dyDescent="0.25">
      <c r="A5" s="90"/>
      <c r="B5" s="90"/>
      <c r="C5" s="90"/>
      <c r="D5" s="93"/>
      <c r="E5" s="90"/>
      <c r="F5" s="16"/>
      <c r="G5" s="16"/>
      <c r="H5" s="18"/>
      <c r="I5" s="16"/>
      <c r="L5" s="285"/>
      <c r="M5" s="285"/>
      <c r="N5" s="285"/>
      <c r="O5" s="285"/>
      <c r="P5" s="285"/>
      <c r="Q5" s="285"/>
      <c r="R5" s="285"/>
      <c r="S5" s="285"/>
      <c r="T5" s="285"/>
      <c r="U5" s="285"/>
      <c r="V5" s="285"/>
      <c r="W5" s="285"/>
      <c r="X5" s="285"/>
      <c r="Y5" s="285"/>
      <c r="Z5" s="285"/>
      <c r="AA5" s="285"/>
      <c r="AB5" s="285"/>
      <c r="AC5" s="285"/>
      <c r="AD5" s="285"/>
      <c r="AE5" s="285"/>
      <c r="AF5" s="81"/>
      <c r="AG5" s="285"/>
      <c r="AH5" s="285"/>
      <c r="AI5" s="285"/>
      <c r="AJ5" s="285"/>
      <c r="AK5" s="285"/>
      <c r="AL5" s="285"/>
      <c r="AM5" s="285"/>
      <c r="AN5" s="285"/>
      <c r="AO5" s="285"/>
      <c r="AP5" s="285"/>
      <c r="AQ5" s="285"/>
      <c r="AR5" s="285"/>
      <c r="AS5" s="285"/>
      <c r="AT5" s="285"/>
      <c r="AU5" s="285"/>
      <c r="AV5" s="285"/>
      <c r="AW5" s="285"/>
      <c r="AX5" s="285"/>
      <c r="AY5" s="285"/>
      <c r="AZ5" s="285"/>
      <c r="BA5" s="81"/>
    </row>
    <row r="6" spans="1:53" s="64" customFormat="1" ht="63" x14ac:dyDescent="0.25">
      <c r="A6" s="190" t="s">
        <v>0</v>
      </c>
      <c r="B6" s="190" t="s">
        <v>111</v>
      </c>
      <c r="C6" s="191" t="s">
        <v>8</v>
      </c>
      <c r="D6" s="191" t="s">
        <v>4</v>
      </c>
      <c r="E6" s="191" t="s">
        <v>1</v>
      </c>
      <c r="F6" s="190" t="s">
        <v>5</v>
      </c>
      <c r="G6" s="192" t="s">
        <v>3</v>
      </c>
      <c r="H6" s="193" t="s">
        <v>2</v>
      </c>
      <c r="I6" s="192" t="s">
        <v>125</v>
      </c>
      <c r="K6" s="65"/>
    </row>
    <row r="7" spans="1:53" s="67" customFormat="1" x14ac:dyDescent="0.25">
      <c r="A7" s="66">
        <v>1</v>
      </c>
      <c r="B7" s="66">
        <v>2</v>
      </c>
      <c r="C7" s="66">
        <v>3</v>
      </c>
      <c r="D7" s="66">
        <v>4</v>
      </c>
      <c r="E7" s="66">
        <v>5</v>
      </c>
      <c r="F7" s="66">
        <v>6</v>
      </c>
      <c r="G7" s="66">
        <v>7</v>
      </c>
      <c r="H7" s="66">
        <v>8</v>
      </c>
      <c r="I7" s="66">
        <v>9</v>
      </c>
      <c r="K7" s="65"/>
      <c r="AF7" s="64"/>
      <c r="BA7" s="64"/>
    </row>
    <row r="8" spans="1:53" s="70" customFormat="1" ht="409.5" x14ac:dyDescent="0.25">
      <c r="A8" s="94"/>
      <c r="B8" s="244" t="str">
        <f>'2.Identifikasi Risiko'!C8</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8" s="244" t="str">
        <f>'2.Identifikasi Risiko'!D8</f>
        <v xml:space="preserve">1,7 sd 10. Jika pembinaan Kab/Kota terkait kebijakan Adminduk tidak dilaksanakan, maka berakibat tidak tertibnya administrasi kependudukan  di masing-masing Kab/Kota .  2 sd 4. Jika tidak dilaksanakan BIMTEK terkait Adminduk, maka tidak akan tercapai tujuan untuk peningkatan kapasitas/kemampuan aparatur pelaksana.  5 sd 6. Jika Rakor tidak dilaksanakan, maka permasalahan yang ada di Kab/Kota terkait pelaksanaan KTP-El/adminduk tdk dapat dideteksi.                                                                     </v>
      </c>
      <c r="D8" s="244" t="str">
        <f>'2.Identifikasi Risiko'!E8</f>
        <v>1.Kepala Bidang Fasilitasi Pelayananan Adm. Keendudukan.   2.Kepala Bidang Pelayanan Informasi Administrasi Kependudukan.                                   3. Kepala Bidang Pengendalian Penduduk.</v>
      </c>
      <c r="E8" s="244" t="str">
        <f>'2.Identifikasi Risiko'!F8</f>
        <v>1. Keterbatasan anggaran.                 2. SDM yang tidak kompeten.          3. Peralatan pendukung yang tidak memadai.                                             4. Perubahan regulasi terkait adminduk.                                            5. Perkembangan teknologi.</v>
      </c>
      <c r="F8" s="244" t="str">
        <f>'2.Identifikasi Risiko'!G8</f>
        <v xml:space="preserve">1. Ketidaksamaan persepsi antara Pemprov. Dengan Kab/Kota terkait penyelanggaraan adminduk.                                                  2. Tidak tertibnya pelayanan adminduk.                                                  </v>
      </c>
      <c r="G8" s="103">
        <v>2</v>
      </c>
      <c r="H8" s="103">
        <v>1</v>
      </c>
      <c r="I8" s="104">
        <f>G8*H8</f>
        <v>2</v>
      </c>
      <c r="AF8" s="64"/>
      <c r="BA8" s="64"/>
    </row>
    <row r="9" spans="1:53" s="70" customFormat="1" ht="15" customHeight="1" x14ac:dyDescent="0.25">
      <c r="A9" s="136"/>
      <c r="B9" s="243"/>
      <c r="C9" s="243"/>
      <c r="D9" s="243"/>
      <c r="E9" s="243"/>
      <c r="F9" s="243"/>
      <c r="G9" s="119"/>
      <c r="H9" s="103"/>
      <c r="I9" s="120"/>
      <c r="J9" s="170"/>
      <c r="AF9" s="64"/>
      <c r="BA9" s="64"/>
    </row>
    <row r="10" spans="1:53" s="70" customFormat="1" ht="266.25" customHeight="1" x14ac:dyDescent="0.25">
      <c r="A10" s="136"/>
      <c r="B10" s="71" t="str">
        <f>'2.Identifikasi Risiko'!C9</f>
        <v>1. Meningkatnya kemampuan aparatur dalam pengelolaan data kependudukan dan pencatatan sipil                                                         2. Tersajinya informasi tentang situasi kependudukan dari berbagai aspek                 3. Tersajinya informasi yang akurat tentang data kependudukan                                                 4. Terwujudnya pemanfaatan data kependudukan                                                               5. Terwujudnya tertib administrasi kependudukan                                                                     6. a.Meningkatnya kemampuan aparatur penyelenggara adminduk prov/kab/kota b. Terciptanya satu kesatuan dan kerjasama aparatur dalam penyelenggaraan adminduk            7. Terwujudnya pemutakhiran database kependudukan</v>
      </c>
      <c r="C10" s="71" t="str">
        <f>'2.Identifikasi Risiko'!D9</f>
        <v>1. Jika data tidak dikelola oleh Aparatur yang kompeten,  maka data yang dihasilkan tidak akurat.                                                           2. Jika Profil Kependudukan tidak disusun sesuai aturan, maka tidak bisa menyajikan informasi yang akurat tentang data kependudukan.                                                       3 sd 4. Jika data  kependudukan tidak akurat, maka data tersebut tidak bisa dimanfaatkan oleh pihak lain.                                                      7. Jika tidak dilakukan pemutakhiran data, maka data yang disajikan tidak sesuai dengan kondisi terkini.</v>
      </c>
      <c r="D10" s="71" t="str">
        <f>'2.Identifikasi Risiko'!E9</f>
        <v>Kepala Bidang Pelayanan Informasi Administrasi Kependudukan</v>
      </c>
      <c r="E10" s="71" t="str">
        <f>'2.Identifikasi Risiko'!F9</f>
        <v>1. Keterbatasan anggaran.                 2. SDM yang tidak kompeten.          3. Peralatan pendukung yang tidak memadai.                                             4. Perubahan regulasi terkait adminduk.                                            5. Perkembangan teknologi.</v>
      </c>
      <c r="F10" s="278" t="str">
        <f>'2.Identifikasi Risiko'!G9</f>
        <v>Tidak tersajinya data kependudukan yang akurat.</v>
      </c>
      <c r="G10" s="119">
        <v>2</v>
      </c>
      <c r="H10" s="103">
        <v>1</v>
      </c>
      <c r="I10" s="120">
        <f>G10*H10</f>
        <v>2</v>
      </c>
      <c r="J10" s="170"/>
      <c r="AF10" s="64"/>
      <c r="BA10" s="64"/>
    </row>
    <row r="11" spans="1:53" s="70" customFormat="1" ht="15" customHeight="1" x14ac:dyDescent="0.25">
      <c r="A11" s="136"/>
      <c r="B11" s="243"/>
      <c r="C11" s="243"/>
      <c r="D11" s="243"/>
      <c r="E11" s="243"/>
      <c r="F11" s="243"/>
      <c r="G11" s="119"/>
      <c r="H11" s="103"/>
      <c r="I11" s="120"/>
      <c r="J11" s="170"/>
      <c r="AF11" s="64"/>
      <c r="BA11" s="64"/>
    </row>
    <row r="12" spans="1:53" s="70" customFormat="1" ht="99" customHeight="1" x14ac:dyDescent="0.25">
      <c r="A12" s="136"/>
      <c r="B12" s="268" t="str">
        <f>'1b.TujuanKeg'!C10</f>
        <v xml:space="preserve">1. Pembekalan Pra Nikah bagi Calon Pengantin               2. Pembekalan 1000 Hari Pertama bagi Ibu Muda                </v>
      </c>
      <c r="C12" s="129" t="s">
        <v>169</v>
      </c>
      <c r="D12" s="129" t="s">
        <v>168</v>
      </c>
      <c r="E12" s="91" t="s">
        <v>172</v>
      </c>
      <c r="F12" s="99" t="s">
        <v>170</v>
      </c>
      <c r="G12" s="119">
        <v>2</v>
      </c>
      <c r="H12" s="103">
        <v>1</v>
      </c>
      <c r="I12" s="120">
        <f>G12*H12</f>
        <v>2</v>
      </c>
      <c r="J12" s="170"/>
      <c r="AF12" s="64"/>
      <c r="BA12" s="64"/>
    </row>
    <row r="13" spans="1:53" s="70" customFormat="1" ht="15" customHeight="1" x14ac:dyDescent="0.25">
      <c r="A13" s="136"/>
      <c r="B13" s="243"/>
      <c r="C13" s="243"/>
      <c r="D13" s="243"/>
      <c r="E13" s="243"/>
      <c r="F13" s="243"/>
      <c r="G13" s="119"/>
      <c r="H13" s="103"/>
      <c r="I13" s="120"/>
      <c r="J13" s="170"/>
      <c r="AF13" s="64"/>
      <c r="BA13" s="64"/>
    </row>
    <row r="14" spans="1:53" s="70" customFormat="1" ht="123.75" customHeight="1" x14ac:dyDescent="0.25">
      <c r="A14" s="136"/>
      <c r="B14" s="272" t="str">
        <f>'2.Identifikasi Risiko'!C11</f>
        <v>1. Meningkatnya pemahaman remaja tentang kesehatan reproduksi remaja                      2.a. Meningkatnya pemahaman, pengetahuan dan wawasan serta tersosialisasinya informasi ttg KB  b. Promosi Kesehatan Keluarga</v>
      </c>
      <c r="C14" s="118" t="s">
        <v>171</v>
      </c>
      <c r="D14" s="129" t="s">
        <v>168</v>
      </c>
      <c r="E14" s="241" t="s">
        <v>172</v>
      </c>
      <c r="F14" s="99" t="s">
        <v>173</v>
      </c>
      <c r="G14" s="119">
        <v>2</v>
      </c>
      <c r="H14" s="103">
        <v>1</v>
      </c>
      <c r="I14" s="120">
        <f>G14*H14</f>
        <v>2</v>
      </c>
      <c r="J14" s="170"/>
      <c r="AF14" s="64"/>
      <c r="BA14" s="64"/>
    </row>
    <row r="15" spans="1:53" s="70" customFormat="1" ht="15" customHeight="1" x14ac:dyDescent="0.25">
      <c r="A15" s="136"/>
      <c r="B15" s="268"/>
      <c r="C15" s="118"/>
      <c r="D15" s="129"/>
      <c r="E15" s="118"/>
      <c r="F15" s="99"/>
      <c r="G15" s="119"/>
      <c r="H15" s="103"/>
      <c r="I15" s="120"/>
      <c r="J15" s="170"/>
      <c r="AF15" s="64"/>
      <c r="BA15" s="64"/>
    </row>
    <row r="16" spans="1:53" s="70" customFormat="1" ht="80.25" customHeight="1" x14ac:dyDescent="0.25">
      <c r="A16" s="136"/>
      <c r="B16" s="71" t="str">
        <f>'2.Identifikasi Risiko'!C12</f>
        <v>1. Meningkatnya wawasan dan pengetahuan catin dlm membangun keluarga samawa                                                     2. Meningkatnya wawasan dan pemahaman ibu muda ttg gizi dan kesehatan ibu dan bayi</v>
      </c>
      <c r="C16" s="118"/>
      <c r="D16" s="129" t="s">
        <v>168</v>
      </c>
      <c r="E16" s="118" t="s">
        <v>175</v>
      </c>
      <c r="F16" s="99" t="s">
        <v>176</v>
      </c>
      <c r="G16" s="119">
        <v>2</v>
      </c>
      <c r="H16" s="103">
        <v>1</v>
      </c>
      <c r="I16" s="120">
        <f>G16*1</f>
        <v>2</v>
      </c>
      <c r="J16" s="170"/>
      <c r="AF16" s="64"/>
      <c r="BA16" s="64"/>
    </row>
    <row r="17" spans="1:53" s="70" customFormat="1" ht="15" customHeight="1" x14ac:dyDescent="0.25">
      <c r="A17" s="136"/>
      <c r="B17" s="243"/>
      <c r="C17" s="243"/>
      <c r="D17" s="243"/>
      <c r="E17" s="243"/>
      <c r="F17" s="243"/>
      <c r="G17" s="119"/>
      <c r="H17" s="103"/>
      <c r="I17" s="120"/>
      <c r="J17" s="170"/>
      <c r="AF17" s="64"/>
      <c r="BA17" s="64"/>
    </row>
    <row r="18" spans="1:53" s="70" customFormat="1" ht="15" customHeight="1" x14ac:dyDescent="0.25">
      <c r="A18" s="136"/>
      <c r="B18" s="243"/>
      <c r="C18" s="243"/>
      <c r="D18" s="243"/>
      <c r="E18" s="243"/>
      <c r="F18" s="243"/>
      <c r="G18" s="119"/>
      <c r="H18" s="103"/>
      <c r="I18" s="120"/>
      <c r="J18" s="170"/>
      <c r="AF18" s="64"/>
      <c r="BA18" s="64"/>
    </row>
    <row r="19" spans="1:53" s="70" customFormat="1" ht="15" customHeight="1" x14ac:dyDescent="0.25">
      <c r="A19" s="136"/>
      <c r="B19" s="243"/>
      <c r="C19" s="243"/>
      <c r="D19" s="243"/>
      <c r="E19" s="243"/>
      <c r="F19" s="243"/>
      <c r="G19" s="119"/>
      <c r="H19" s="103"/>
      <c r="I19" s="120"/>
      <c r="J19" s="170"/>
      <c r="AF19" s="64"/>
      <c r="BA19" s="64"/>
    </row>
    <row r="20" spans="1:53" s="70" customFormat="1" ht="15" customHeight="1" x14ac:dyDescent="0.25">
      <c r="A20" s="136"/>
      <c r="B20" s="243"/>
      <c r="C20" s="243"/>
      <c r="D20" s="243"/>
      <c r="E20" s="243"/>
      <c r="F20" s="243"/>
      <c r="G20" s="119"/>
      <c r="H20" s="103"/>
      <c r="I20" s="120"/>
      <c r="J20" s="170"/>
      <c r="AF20" s="64"/>
      <c r="BA20" s="64"/>
    </row>
    <row r="21" spans="1:53" s="70" customFormat="1" ht="15" customHeight="1" x14ac:dyDescent="0.25">
      <c r="A21" s="136"/>
      <c r="B21" s="243"/>
      <c r="C21" s="243"/>
      <c r="D21" s="243"/>
      <c r="E21" s="243"/>
      <c r="F21" s="243"/>
      <c r="G21" s="119"/>
      <c r="H21" s="103"/>
      <c r="I21" s="120"/>
      <c r="J21" s="170"/>
      <c r="AF21" s="64"/>
      <c r="BA21" s="64"/>
    </row>
    <row r="22" spans="1:53" s="70" customFormat="1" ht="15" customHeight="1" x14ac:dyDescent="0.25">
      <c r="A22" s="136"/>
      <c r="B22" s="243"/>
      <c r="C22" s="243"/>
      <c r="D22" s="243"/>
      <c r="E22" s="243"/>
      <c r="F22" s="243"/>
      <c r="G22" s="119"/>
      <c r="H22" s="103"/>
      <c r="I22" s="120"/>
      <c r="J22" s="170"/>
      <c r="AF22" s="64"/>
      <c r="BA22" s="64"/>
    </row>
    <row r="23" spans="1:53" s="70" customFormat="1" ht="15" customHeight="1" x14ac:dyDescent="0.25">
      <c r="A23" s="136"/>
      <c r="B23" s="243"/>
      <c r="C23" s="243"/>
      <c r="D23" s="243"/>
      <c r="E23" s="243"/>
      <c r="F23" s="243"/>
      <c r="G23" s="119"/>
      <c r="H23" s="103"/>
      <c r="I23" s="120"/>
      <c r="J23" s="170"/>
      <c r="AF23" s="64"/>
      <c r="BA23" s="64"/>
    </row>
    <row r="24" spans="1:53" s="70" customFormat="1" ht="15" customHeight="1" x14ac:dyDescent="0.25">
      <c r="A24" s="136"/>
      <c r="B24" s="243"/>
      <c r="C24" s="243"/>
      <c r="D24" s="243"/>
      <c r="E24" s="243"/>
      <c r="F24" s="243"/>
      <c r="G24" s="119"/>
      <c r="H24" s="103"/>
      <c r="I24" s="120"/>
      <c r="J24" s="170"/>
      <c r="AF24" s="64"/>
      <c r="BA24" s="64"/>
    </row>
    <row r="25" spans="1:53" s="70" customFormat="1" ht="15" customHeight="1" x14ac:dyDescent="0.25">
      <c r="A25" s="136"/>
      <c r="B25" s="243"/>
      <c r="C25" s="243"/>
      <c r="D25" s="243"/>
      <c r="E25" s="243"/>
      <c r="F25" s="243"/>
      <c r="G25" s="119"/>
      <c r="H25" s="103"/>
      <c r="I25" s="120"/>
      <c r="J25" s="170"/>
      <c r="AF25" s="64"/>
      <c r="BA25" s="64"/>
    </row>
    <row r="26" spans="1:53" s="70" customFormat="1" ht="15" customHeight="1" x14ac:dyDescent="0.25">
      <c r="A26" s="136"/>
      <c r="B26" s="243"/>
      <c r="C26" s="243"/>
      <c r="D26" s="243"/>
      <c r="E26" s="243"/>
      <c r="F26" s="243"/>
      <c r="G26" s="119"/>
      <c r="H26" s="103"/>
      <c r="I26" s="120"/>
      <c r="J26" s="170"/>
      <c r="AF26" s="64"/>
      <c r="BA26" s="64"/>
    </row>
    <row r="27" spans="1:53" s="70" customFormat="1" ht="15" customHeight="1" x14ac:dyDescent="0.25">
      <c r="A27" s="136"/>
      <c r="B27" s="243"/>
      <c r="C27" s="243"/>
      <c r="D27" s="243"/>
      <c r="E27" s="243"/>
      <c r="F27" s="243"/>
      <c r="G27" s="119"/>
      <c r="H27" s="103"/>
      <c r="I27" s="120"/>
      <c r="J27" s="170"/>
      <c r="AF27" s="64"/>
      <c r="BA27" s="64"/>
    </row>
    <row r="28" spans="1:53" s="70" customFormat="1" ht="15" customHeight="1" x14ac:dyDescent="0.25">
      <c r="A28" s="136"/>
      <c r="B28" s="243"/>
      <c r="C28" s="243"/>
      <c r="D28" s="243"/>
      <c r="E28" s="243"/>
      <c r="F28" s="243"/>
      <c r="G28" s="119"/>
      <c r="H28" s="103"/>
      <c r="I28" s="120"/>
      <c r="J28" s="170"/>
      <c r="AF28" s="64"/>
      <c r="BA28" s="64"/>
    </row>
    <row r="29" spans="1:53" s="70" customFormat="1" ht="15" customHeight="1" x14ac:dyDescent="0.25">
      <c r="A29" s="136"/>
      <c r="B29" s="243"/>
      <c r="C29" s="243"/>
      <c r="D29" s="243"/>
      <c r="E29" s="243"/>
      <c r="F29" s="243"/>
      <c r="G29" s="119"/>
      <c r="H29" s="103"/>
      <c r="I29" s="120"/>
      <c r="J29" s="170"/>
      <c r="AF29" s="64"/>
      <c r="BA29" s="64"/>
    </row>
    <row r="30" spans="1:53" s="70" customFormat="1" ht="15" customHeight="1" x14ac:dyDescent="0.25">
      <c r="A30" s="136"/>
      <c r="B30" s="243"/>
      <c r="C30" s="243"/>
      <c r="D30" s="243"/>
      <c r="E30" s="243"/>
      <c r="F30" s="243"/>
      <c r="G30" s="119"/>
      <c r="H30" s="103"/>
      <c r="I30" s="120"/>
      <c r="J30" s="170"/>
      <c r="AF30" s="64"/>
      <c r="BA30" s="64"/>
    </row>
    <row r="31" spans="1:53" s="70" customFormat="1" ht="15" customHeight="1" x14ac:dyDescent="0.25">
      <c r="A31" s="136"/>
      <c r="B31" s="243"/>
      <c r="C31" s="243"/>
      <c r="D31" s="243"/>
      <c r="E31" s="243"/>
      <c r="F31" s="243"/>
      <c r="G31" s="119"/>
      <c r="H31" s="103"/>
      <c r="I31" s="120"/>
      <c r="J31" s="170"/>
      <c r="AF31" s="64"/>
      <c r="BA31" s="64"/>
    </row>
    <row r="32" spans="1:53" s="70" customFormat="1" ht="15" customHeight="1" x14ac:dyDescent="0.25">
      <c r="A32" s="136"/>
      <c r="B32" s="243"/>
      <c r="C32" s="243"/>
      <c r="D32" s="243"/>
      <c r="E32" s="243"/>
      <c r="F32" s="243"/>
      <c r="G32" s="119"/>
      <c r="H32" s="103"/>
      <c r="I32" s="120"/>
      <c r="J32" s="170"/>
      <c r="AF32" s="64"/>
      <c r="BA32" s="64"/>
    </row>
    <row r="33" spans="1:53" s="70" customFormat="1" ht="15" customHeight="1" x14ac:dyDescent="0.25">
      <c r="A33" s="136"/>
      <c r="B33" s="243"/>
      <c r="C33" s="243"/>
      <c r="D33" s="243"/>
      <c r="E33" s="243"/>
      <c r="F33" s="243"/>
      <c r="G33" s="119"/>
      <c r="H33" s="103"/>
      <c r="I33" s="120"/>
      <c r="J33" s="170"/>
      <c r="AF33" s="64"/>
      <c r="BA33" s="64"/>
    </row>
    <row r="34" spans="1:53" s="70" customFormat="1" ht="15" customHeight="1" x14ac:dyDescent="0.25">
      <c r="A34" s="136"/>
      <c r="B34" s="243"/>
      <c r="C34" s="243"/>
      <c r="D34" s="243"/>
      <c r="E34" s="243"/>
      <c r="F34" s="243"/>
      <c r="G34" s="119"/>
      <c r="H34" s="103"/>
      <c r="I34" s="120"/>
      <c r="J34" s="170"/>
      <c r="AF34" s="64"/>
      <c r="BA34" s="64"/>
    </row>
    <row r="35" spans="1:53" s="70" customFormat="1" ht="15" customHeight="1" x14ac:dyDescent="0.25">
      <c r="A35" s="136"/>
      <c r="B35" s="243"/>
      <c r="C35" s="243"/>
      <c r="D35" s="243"/>
      <c r="E35" s="243"/>
      <c r="F35" s="243"/>
      <c r="G35" s="119"/>
      <c r="H35" s="103"/>
      <c r="I35" s="120"/>
      <c r="J35" s="170"/>
      <c r="AF35" s="64"/>
      <c r="BA35" s="64"/>
    </row>
    <row r="36" spans="1:53" s="70" customFormat="1" ht="15" customHeight="1" x14ac:dyDescent="0.25">
      <c r="A36" s="136"/>
      <c r="B36" s="243"/>
      <c r="C36" s="243"/>
      <c r="D36" s="243"/>
      <c r="E36" s="243"/>
      <c r="F36" s="243"/>
      <c r="G36" s="119"/>
      <c r="H36" s="103"/>
      <c r="I36" s="120"/>
      <c r="J36" s="170"/>
      <c r="AF36" s="64"/>
      <c r="BA36" s="64"/>
    </row>
    <row r="37" spans="1:53" s="70" customFormat="1" ht="15" customHeight="1" x14ac:dyDescent="0.25">
      <c r="A37" s="136"/>
      <c r="B37" s="243"/>
      <c r="C37" s="243"/>
      <c r="D37" s="243"/>
      <c r="E37" s="243"/>
      <c r="F37" s="243"/>
      <c r="G37" s="119"/>
      <c r="H37" s="103"/>
      <c r="I37" s="120"/>
      <c r="J37" s="170"/>
      <c r="AF37" s="64"/>
      <c r="BA37" s="64"/>
    </row>
    <row r="38" spans="1:53" s="70" customFormat="1" ht="15" customHeight="1" x14ac:dyDescent="0.25">
      <c r="A38" s="136"/>
      <c r="B38" s="243"/>
      <c r="C38" s="243"/>
      <c r="D38" s="243"/>
      <c r="E38" s="243"/>
      <c r="F38" s="243"/>
      <c r="G38" s="119"/>
      <c r="H38" s="103"/>
      <c r="I38" s="120"/>
      <c r="J38" s="170"/>
      <c r="AF38" s="64"/>
      <c r="BA38" s="64"/>
    </row>
    <row r="39" spans="1:53" s="70" customFormat="1" ht="15" customHeight="1" x14ac:dyDescent="0.25">
      <c r="A39" s="136"/>
      <c r="B39" s="243"/>
      <c r="C39" s="243"/>
      <c r="D39" s="243"/>
      <c r="E39" s="243"/>
      <c r="F39" s="243"/>
      <c r="G39" s="119"/>
      <c r="H39" s="103"/>
      <c r="I39" s="120"/>
      <c r="J39" s="170"/>
      <c r="AF39" s="64"/>
      <c r="BA39" s="64"/>
    </row>
    <row r="40" spans="1:53" s="70" customFormat="1" ht="15" customHeight="1" x14ac:dyDescent="0.25">
      <c r="A40" s="115"/>
      <c r="B40" s="243"/>
      <c r="C40" s="243"/>
      <c r="D40" s="243"/>
      <c r="E40" s="243"/>
      <c r="F40" s="243"/>
      <c r="G40" s="119"/>
      <c r="H40" s="103"/>
      <c r="I40" s="120"/>
      <c r="J40" s="170"/>
      <c r="AF40" s="64"/>
      <c r="BA40" s="64"/>
    </row>
    <row r="41" spans="1:53" s="70" customFormat="1" ht="15" customHeight="1" x14ac:dyDescent="0.25">
      <c r="A41" s="136"/>
      <c r="B41" s="243"/>
      <c r="C41" s="243"/>
      <c r="D41" s="243"/>
      <c r="E41" s="243"/>
      <c r="F41" s="243"/>
      <c r="G41" s="119"/>
      <c r="H41" s="98"/>
      <c r="I41" s="120"/>
      <c r="J41" s="170"/>
      <c r="AF41" s="64"/>
      <c r="BA41" s="64"/>
    </row>
    <row r="42" spans="1:53" s="70" customFormat="1" ht="15" customHeight="1" x14ac:dyDescent="0.25">
      <c r="A42" s="136"/>
      <c r="B42" s="243"/>
      <c r="C42" s="243"/>
      <c r="D42" s="243"/>
      <c r="E42" s="243"/>
      <c r="F42" s="243"/>
      <c r="G42" s="119"/>
      <c r="H42" s="103"/>
      <c r="I42" s="120"/>
      <c r="J42" s="170"/>
      <c r="AF42" s="64"/>
      <c r="BA42" s="64"/>
    </row>
    <row r="43" spans="1:53" s="70" customFormat="1" ht="15" customHeight="1" x14ac:dyDescent="0.25">
      <c r="A43" s="136"/>
      <c r="B43" s="243"/>
      <c r="C43" s="243"/>
      <c r="D43" s="243"/>
      <c r="E43" s="243"/>
      <c r="F43" s="243"/>
      <c r="G43" s="119"/>
      <c r="H43" s="103"/>
      <c r="I43" s="120"/>
      <c r="J43" s="170"/>
      <c r="AF43" s="64"/>
      <c r="BA43" s="64"/>
    </row>
    <row r="44" spans="1:53" x14ac:dyDescent="0.25">
      <c r="A44" s="136"/>
      <c r="B44" s="136"/>
      <c r="C44" s="118"/>
      <c r="D44" s="69"/>
      <c r="E44" s="95"/>
      <c r="F44" s="71"/>
      <c r="G44" s="119"/>
      <c r="H44" s="121"/>
      <c r="I44" s="120"/>
      <c r="J44" s="170"/>
    </row>
    <row r="45" spans="1:53" x14ac:dyDescent="0.25">
      <c r="A45" s="82"/>
      <c r="B45" s="82"/>
      <c r="C45" s="118"/>
      <c r="D45" s="69"/>
      <c r="E45" s="95"/>
      <c r="F45" s="71"/>
      <c r="G45" s="101"/>
      <c r="H45" s="101"/>
      <c r="I45" s="102"/>
      <c r="J45" s="171"/>
    </row>
    <row r="46" spans="1:53" x14ac:dyDescent="0.25">
      <c r="A46" s="82"/>
      <c r="B46" s="290" t="s">
        <v>113</v>
      </c>
      <c r="C46" s="291"/>
      <c r="D46" s="291"/>
      <c r="E46" s="291"/>
      <c r="F46" s="292"/>
      <c r="G46" s="101"/>
      <c r="H46" s="101"/>
      <c r="I46" s="105"/>
      <c r="J46" s="171"/>
    </row>
    <row r="47" spans="1:53" x14ac:dyDescent="0.25">
      <c r="A47" s="116"/>
      <c r="B47" s="293"/>
      <c r="C47" s="294"/>
      <c r="D47" s="294"/>
      <c r="E47" s="294"/>
      <c r="F47" s="295"/>
      <c r="G47" s="101"/>
      <c r="H47" s="121"/>
      <c r="I47" s="105"/>
      <c r="J47" s="171"/>
    </row>
    <row r="48" spans="1:53" x14ac:dyDescent="0.25">
      <c r="A48" s="116"/>
      <c r="B48" s="293"/>
      <c r="C48" s="294"/>
      <c r="D48" s="294"/>
      <c r="E48" s="294"/>
      <c r="F48" s="295"/>
      <c r="G48" s="121"/>
      <c r="H48" s="121"/>
      <c r="I48" s="105"/>
      <c r="J48" s="171"/>
    </row>
    <row r="49" spans="1:10" x14ac:dyDescent="0.25">
      <c r="A49" s="116"/>
      <c r="B49" s="293"/>
      <c r="C49" s="294"/>
      <c r="D49" s="294"/>
      <c r="E49" s="294"/>
      <c r="F49" s="295"/>
      <c r="G49" s="121"/>
      <c r="H49" s="121"/>
      <c r="I49" s="105"/>
      <c r="J49" s="171"/>
    </row>
    <row r="50" spans="1:10" x14ac:dyDescent="0.25">
      <c r="A50" s="82"/>
      <c r="B50" s="293"/>
      <c r="C50" s="294"/>
      <c r="D50" s="294"/>
      <c r="E50" s="294"/>
      <c r="F50" s="295"/>
      <c r="G50" s="101"/>
      <c r="H50" s="101"/>
      <c r="I50" s="105"/>
      <c r="J50" s="83"/>
    </row>
    <row r="51" spans="1:10" x14ac:dyDescent="0.25">
      <c r="A51" s="82"/>
      <c r="B51" s="296"/>
      <c r="C51" s="297"/>
      <c r="D51" s="297"/>
      <c r="E51" s="297"/>
      <c r="F51" s="298"/>
      <c r="G51" s="101"/>
      <c r="H51" s="101"/>
      <c r="I51" s="105"/>
      <c r="J51" s="83"/>
    </row>
    <row r="52" spans="1:10" ht="18.600000000000001" customHeight="1" x14ac:dyDescent="0.25">
      <c r="A52" s="116"/>
      <c r="B52" s="116"/>
      <c r="C52" s="118"/>
      <c r="D52" s="99"/>
      <c r="E52" s="100"/>
      <c r="F52" s="99"/>
      <c r="G52" s="101"/>
      <c r="H52" s="121"/>
      <c r="I52" s="105"/>
      <c r="J52" s="171"/>
    </row>
    <row r="53" spans="1:10" x14ac:dyDescent="0.25">
      <c r="A53" s="116"/>
      <c r="B53" s="116"/>
      <c r="C53" s="97"/>
      <c r="D53" s="99"/>
      <c r="E53" s="100"/>
      <c r="F53" s="99"/>
      <c r="G53" s="121"/>
      <c r="H53" s="121"/>
      <c r="I53" s="105"/>
      <c r="J53" s="171"/>
    </row>
    <row r="54" spans="1:10" x14ac:dyDescent="0.25">
      <c r="A54" s="116"/>
      <c r="B54" s="116"/>
      <c r="C54" s="97"/>
      <c r="D54" s="99"/>
      <c r="E54" s="100"/>
      <c r="F54" s="99"/>
      <c r="G54" s="121"/>
      <c r="H54" s="121"/>
      <c r="I54" s="105"/>
      <c r="J54" s="171"/>
    </row>
    <row r="55" spans="1:10" x14ac:dyDescent="0.25">
      <c r="A55" s="82"/>
      <c r="B55" s="82"/>
      <c r="C55" s="99"/>
      <c r="D55" s="99"/>
      <c r="E55" s="100"/>
      <c r="F55" s="99"/>
      <c r="G55" s="101"/>
      <c r="H55" s="101"/>
      <c r="I55" s="105"/>
      <c r="J55" s="83"/>
    </row>
    <row r="56" spans="1:10" x14ac:dyDescent="0.25">
      <c r="A56" s="82"/>
      <c r="B56" s="82"/>
      <c r="C56" s="99"/>
      <c r="D56" s="99"/>
      <c r="E56" s="100"/>
      <c r="F56" s="99"/>
      <c r="G56" s="101"/>
      <c r="H56" s="101"/>
      <c r="I56" s="105"/>
      <c r="J56" s="83"/>
    </row>
    <row r="57" spans="1:10" x14ac:dyDescent="0.25">
      <c r="A57" s="116"/>
      <c r="B57" s="116"/>
      <c r="C57" s="99"/>
      <c r="D57" s="99"/>
      <c r="E57" s="100"/>
      <c r="F57" s="99"/>
      <c r="G57" s="101"/>
      <c r="H57" s="101"/>
      <c r="I57" s="105"/>
      <c r="J57" s="83"/>
    </row>
    <row r="58" spans="1:10" x14ac:dyDescent="0.25">
      <c r="A58" s="116"/>
      <c r="B58" s="116"/>
      <c r="C58" s="99"/>
      <c r="D58" s="99"/>
      <c r="E58" s="100"/>
      <c r="F58" s="99"/>
      <c r="G58" s="101"/>
      <c r="H58" s="101"/>
      <c r="I58" s="105"/>
      <c r="J58" s="83"/>
    </row>
    <row r="59" spans="1:10" x14ac:dyDescent="0.25">
      <c r="A59" s="116"/>
      <c r="B59" s="116"/>
      <c r="C59" s="99"/>
      <c r="D59" s="99"/>
      <c r="E59" s="100"/>
      <c r="F59" s="99"/>
      <c r="G59" s="101"/>
      <c r="H59" s="101"/>
      <c r="I59" s="105"/>
      <c r="J59" s="83"/>
    </row>
    <row r="60" spans="1:10" x14ac:dyDescent="0.25">
      <c r="A60" s="116"/>
      <c r="B60" s="116"/>
      <c r="C60" s="99"/>
      <c r="D60" s="99"/>
      <c r="E60" s="100"/>
      <c r="F60" s="99"/>
      <c r="G60" s="101"/>
      <c r="H60" s="101"/>
      <c r="I60" s="105"/>
      <c r="J60" s="83"/>
    </row>
    <row r="61" spans="1:10" x14ac:dyDescent="0.25">
      <c r="A61" s="82"/>
      <c r="B61" s="82"/>
      <c r="C61" s="99"/>
      <c r="D61" s="99"/>
      <c r="E61" s="100"/>
      <c r="F61" s="99"/>
      <c r="G61" s="101"/>
      <c r="H61" s="101"/>
      <c r="I61" s="105"/>
      <c r="J61" s="83"/>
    </row>
    <row r="62" spans="1:10" x14ac:dyDescent="0.25">
      <c r="A62" s="82"/>
      <c r="B62" s="82"/>
      <c r="C62" s="152"/>
      <c r="D62" s="99"/>
      <c r="E62" s="100"/>
      <c r="F62" s="99"/>
      <c r="G62" s="101"/>
      <c r="H62" s="101"/>
      <c r="I62" s="105"/>
      <c r="J62" s="83"/>
    </row>
    <row r="63" spans="1:10" x14ac:dyDescent="0.25">
      <c r="A63" s="116"/>
      <c r="B63" s="116"/>
      <c r="C63" s="99"/>
      <c r="D63" s="99"/>
      <c r="E63" s="100"/>
      <c r="F63" s="99"/>
      <c r="G63" s="101"/>
      <c r="H63" s="101"/>
      <c r="I63" s="105"/>
      <c r="J63" s="83"/>
    </row>
    <row r="64" spans="1:10" x14ac:dyDescent="0.25">
      <c r="A64" s="116"/>
      <c r="B64" s="116"/>
      <c r="C64" s="153"/>
      <c r="D64" s="99"/>
      <c r="E64" s="100"/>
      <c r="F64" s="99"/>
      <c r="G64" s="101"/>
      <c r="H64" s="101"/>
      <c r="I64" s="105"/>
      <c r="J64" s="171"/>
    </row>
    <row r="65" spans="1:10" x14ac:dyDescent="0.25">
      <c r="A65" s="116"/>
      <c r="B65" s="116"/>
      <c r="C65" s="153"/>
      <c r="D65" s="99"/>
      <c r="E65" s="100"/>
      <c r="F65" s="99"/>
      <c r="G65" s="101"/>
      <c r="H65" s="101"/>
      <c r="I65" s="105"/>
      <c r="J65" s="171"/>
    </row>
    <row r="66" spans="1:10" x14ac:dyDescent="0.25">
      <c r="A66" s="116"/>
      <c r="B66" s="116"/>
      <c r="C66" s="99"/>
      <c r="D66" s="99"/>
      <c r="E66" s="100"/>
      <c r="F66" s="99"/>
      <c r="G66" s="101"/>
      <c r="H66" s="101"/>
      <c r="I66" s="105"/>
      <c r="J66" s="83"/>
    </row>
    <row r="67" spans="1:10" x14ac:dyDescent="0.25">
      <c r="A67" s="116"/>
      <c r="B67" s="116"/>
      <c r="C67" s="99"/>
      <c r="D67" s="99"/>
      <c r="E67" s="100"/>
      <c r="F67" s="99"/>
      <c r="G67" s="101"/>
      <c r="H67" s="101"/>
      <c r="I67" s="105"/>
      <c r="J67" s="83"/>
    </row>
    <row r="68" spans="1:10" x14ac:dyDescent="0.25">
      <c r="A68" s="116"/>
      <c r="B68" s="116"/>
      <c r="C68" s="99"/>
      <c r="D68" s="99"/>
      <c r="E68" s="100"/>
      <c r="F68" s="99"/>
      <c r="G68" s="101"/>
      <c r="H68" s="101"/>
      <c r="I68" s="105"/>
      <c r="J68" s="83"/>
    </row>
    <row r="69" spans="1:10" x14ac:dyDescent="0.25">
      <c r="A69" s="116"/>
      <c r="B69" s="116"/>
      <c r="C69" s="153"/>
      <c r="D69" s="99"/>
      <c r="E69" s="100"/>
      <c r="F69" s="99"/>
      <c r="G69" s="101"/>
      <c r="H69" s="101"/>
      <c r="I69" s="105"/>
      <c r="J69" s="171"/>
    </row>
    <row r="70" spans="1:10" x14ac:dyDescent="0.25">
      <c r="A70" s="116"/>
      <c r="B70" s="116"/>
      <c r="C70" s="153"/>
      <c r="D70" s="99"/>
      <c r="E70" s="100"/>
      <c r="F70" s="99"/>
      <c r="G70" s="101"/>
      <c r="H70" s="101"/>
      <c r="I70" s="105"/>
      <c r="J70" s="171"/>
    </row>
    <row r="71" spans="1:10" x14ac:dyDescent="0.25">
      <c r="A71" s="116"/>
      <c r="B71" s="116"/>
      <c r="C71" s="99"/>
      <c r="D71" s="99"/>
      <c r="E71" s="100"/>
      <c r="F71" s="99"/>
      <c r="G71" s="101"/>
      <c r="H71" s="101"/>
      <c r="I71" s="105"/>
      <c r="J71" s="83"/>
    </row>
    <row r="72" spans="1:10" x14ac:dyDescent="0.25">
      <c r="A72" s="116"/>
      <c r="B72" s="116"/>
      <c r="C72" s="99"/>
      <c r="D72" s="99"/>
      <c r="E72" s="100"/>
      <c r="F72" s="99"/>
      <c r="G72" s="101"/>
      <c r="H72" s="101"/>
      <c r="I72" s="105"/>
      <c r="J72" s="83"/>
    </row>
    <row r="73" spans="1:10" x14ac:dyDescent="0.25">
      <c r="A73" s="116"/>
      <c r="B73" s="116"/>
      <c r="C73" s="99"/>
      <c r="D73" s="91"/>
      <c r="E73" s="83"/>
      <c r="F73" s="91"/>
      <c r="G73" s="83"/>
      <c r="H73" s="83"/>
      <c r="I73" s="105"/>
      <c r="J73" s="83"/>
    </row>
    <row r="74" spans="1:10" x14ac:dyDescent="0.25">
      <c r="A74" s="114"/>
      <c r="B74" s="114"/>
      <c r="C74" s="99"/>
      <c r="D74" s="91"/>
      <c r="E74" s="83"/>
      <c r="F74" s="91"/>
      <c r="G74" s="83"/>
      <c r="H74" s="83"/>
      <c r="I74" s="83"/>
      <c r="J74" s="83"/>
    </row>
    <row r="75" spans="1:10" x14ac:dyDescent="0.25">
      <c r="A75" s="114"/>
      <c r="B75" s="114"/>
      <c r="C75" s="152"/>
      <c r="D75" s="91"/>
      <c r="E75" s="83"/>
      <c r="F75" s="91"/>
      <c r="G75" s="83"/>
      <c r="H75" s="83"/>
      <c r="I75" s="83"/>
      <c r="J75" s="83"/>
    </row>
    <row r="76" spans="1:10" x14ac:dyDescent="0.25">
      <c r="A76" s="117"/>
      <c r="B76" s="117"/>
      <c r="C76" s="153"/>
      <c r="D76" s="91"/>
      <c r="E76" s="83"/>
      <c r="F76" s="91"/>
      <c r="G76" s="83"/>
      <c r="H76" s="83"/>
      <c r="I76" s="83"/>
      <c r="J76" s="171"/>
    </row>
    <row r="77" spans="1:10" x14ac:dyDescent="0.25">
      <c r="A77" s="117"/>
      <c r="B77" s="117"/>
      <c r="C77" s="153"/>
      <c r="D77" s="91"/>
      <c r="E77" s="83"/>
      <c r="F77" s="91"/>
      <c r="G77" s="83"/>
      <c r="H77" s="83"/>
      <c r="I77" s="83"/>
      <c r="J77" s="171"/>
    </row>
    <row r="78" spans="1:10" x14ac:dyDescent="0.25">
      <c r="A78" s="114"/>
      <c r="B78" s="114"/>
      <c r="C78" s="99"/>
      <c r="D78" s="91"/>
      <c r="E78" s="83"/>
      <c r="F78" s="91"/>
      <c r="G78" s="83"/>
      <c r="H78" s="83"/>
      <c r="I78" s="83"/>
      <c r="J78" s="171"/>
    </row>
    <row r="79" spans="1:10" x14ac:dyDescent="0.25">
      <c r="A79" s="114"/>
      <c r="B79" s="114"/>
      <c r="C79" s="152"/>
      <c r="D79" s="91"/>
      <c r="E79" s="83"/>
      <c r="F79" s="91"/>
      <c r="G79" s="83"/>
      <c r="H79" s="83"/>
      <c r="I79" s="83"/>
      <c r="J79" s="171"/>
    </row>
    <row r="80" spans="1:10" x14ac:dyDescent="0.25">
      <c r="A80" s="117"/>
      <c r="B80" s="117"/>
      <c r="C80" s="153"/>
      <c r="D80" s="91"/>
      <c r="E80" s="83"/>
      <c r="F80" s="91"/>
      <c r="G80" s="83"/>
      <c r="H80" s="83"/>
      <c r="I80" s="83"/>
      <c r="J80" s="171"/>
    </row>
    <row r="81" spans="1:10" x14ac:dyDescent="0.25">
      <c r="A81" s="117"/>
      <c r="B81" s="117"/>
      <c r="C81" s="153"/>
      <c r="D81" s="91"/>
      <c r="E81" s="83"/>
      <c r="F81" s="91"/>
      <c r="G81" s="83"/>
      <c r="H81" s="83"/>
      <c r="I81" s="83"/>
      <c r="J81" s="171"/>
    </row>
    <row r="82" spans="1:10" x14ac:dyDescent="0.25">
      <c r="A82" s="117"/>
      <c r="B82" s="117"/>
      <c r="C82" s="153"/>
      <c r="D82" s="91"/>
      <c r="E82" s="83"/>
      <c r="F82" s="91"/>
      <c r="G82" s="83"/>
      <c r="H82" s="83"/>
      <c r="I82" s="83"/>
      <c r="J82" s="171"/>
    </row>
    <row r="83" spans="1:10" x14ac:dyDescent="0.25">
      <c r="A83" s="114"/>
      <c r="B83" s="114"/>
      <c r="C83" s="99"/>
      <c r="D83" s="91"/>
      <c r="E83" s="83"/>
      <c r="F83" s="91"/>
      <c r="G83" s="83"/>
      <c r="H83" s="83"/>
      <c r="I83" s="83"/>
      <c r="J83" s="171"/>
    </row>
    <row r="84" spans="1:10" x14ac:dyDescent="0.25">
      <c r="A84" s="114"/>
      <c r="B84" s="114"/>
      <c r="C84" s="152"/>
      <c r="D84" s="91"/>
      <c r="E84" s="83"/>
      <c r="F84" s="91"/>
      <c r="G84" s="83"/>
      <c r="H84" s="83"/>
      <c r="I84" s="83"/>
      <c r="J84" s="171"/>
    </row>
    <row r="85" spans="1:10" x14ac:dyDescent="0.25">
      <c r="A85" s="117"/>
      <c r="B85" s="117"/>
      <c r="C85" s="99"/>
      <c r="D85" s="91"/>
      <c r="E85" s="83"/>
      <c r="F85" s="91"/>
      <c r="G85" s="83"/>
      <c r="H85" s="83"/>
      <c r="I85" s="83"/>
      <c r="J85" s="171"/>
    </row>
    <row r="86" spans="1:10" x14ac:dyDescent="0.25">
      <c r="A86" s="117"/>
      <c r="B86" s="117"/>
      <c r="C86" s="99"/>
      <c r="D86" s="91"/>
      <c r="E86" s="83"/>
      <c r="F86" s="91"/>
      <c r="G86" s="83"/>
      <c r="H86" s="83"/>
      <c r="I86" s="83"/>
      <c r="J86" s="171"/>
    </row>
    <row r="87" spans="1:10" x14ac:dyDescent="0.25">
      <c r="A87" s="117"/>
      <c r="B87" s="117"/>
      <c r="C87" s="153"/>
      <c r="D87" s="91"/>
      <c r="E87" s="83"/>
      <c r="F87" s="91"/>
      <c r="G87" s="83"/>
      <c r="H87" s="83"/>
      <c r="I87" s="83"/>
      <c r="J87" s="171"/>
    </row>
    <row r="88" spans="1:10" x14ac:dyDescent="0.25">
      <c r="A88" s="117"/>
      <c r="B88" s="117"/>
      <c r="C88" s="153"/>
      <c r="D88" s="91"/>
      <c r="E88" s="83"/>
      <c r="F88" s="91"/>
      <c r="G88" s="83"/>
      <c r="H88" s="83"/>
      <c r="I88" s="83"/>
      <c r="J88" s="171"/>
    </row>
    <row r="89" spans="1:10" x14ac:dyDescent="0.25">
      <c r="A89" s="114"/>
      <c r="B89" s="114"/>
      <c r="C89" s="99"/>
      <c r="D89" s="91"/>
      <c r="E89" s="83"/>
      <c r="F89" s="91"/>
      <c r="G89" s="83"/>
      <c r="H89" s="83"/>
      <c r="I89" s="83"/>
      <c r="J89" s="171"/>
    </row>
    <row r="90" spans="1:10" x14ac:dyDescent="0.25">
      <c r="A90" s="114"/>
      <c r="B90" s="114"/>
      <c r="C90" s="152"/>
      <c r="D90" s="91"/>
      <c r="E90" s="83"/>
      <c r="F90" s="91"/>
      <c r="G90" s="83"/>
      <c r="H90" s="83"/>
      <c r="I90" s="83"/>
      <c r="J90" s="171"/>
    </row>
    <row r="91" spans="1:10" x14ac:dyDescent="0.25">
      <c r="A91" s="117"/>
      <c r="B91" s="117"/>
      <c r="C91" s="153"/>
      <c r="D91" s="91"/>
      <c r="E91" s="83"/>
      <c r="F91" s="91"/>
      <c r="G91" s="83"/>
      <c r="H91" s="83"/>
      <c r="I91" s="83"/>
      <c r="J91" s="172"/>
    </row>
    <row r="92" spans="1:10" x14ac:dyDescent="0.25">
      <c r="A92" s="117"/>
      <c r="B92" s="117"/>
      <c r="C92" s="153"/>
      <c r="D92" s="91"/>
      <c r="E92" s="83"/>
      <c r="F92" s="91"/>
      <c r="G92" s="83"/>
      <c r="H92" s="83"/>
      <c r="I92" s="83"/>
      <c r="J92" s="172"/>
    </row>
    <row r="93" spans="1:10" x14ac:dyDescent="0.25">
      <c r="A93" s="114"/>
      <c r="B93" s="114"/>
      <c r="C93" s="71"/>
      <c r="D93" s="91"/>
      <c r="E93" s="83"/>
      <c r="F93" s="91"/>
      <c r="G93" s="83"/>
      <c r="H93" s="83"/>
      <c r="I93" s="83"/>
      <c r="J93" s="171"/>
    </row>
    <row r="94" spans="1:10" x14ac:dyDescent="0.25">
      <c r="A94" s="114"/>
      <c r="B94" s="114"/>
      <c r="C94" s="71"/>
      <c r="D94" s="91"/>
      <c r="E94" s="83"/>
      <c r="F94" s="91"/>
      <c r="G94" s="83"/>
      <c r="H94" s="83"/>
      <c r="I94" s="83"/>
      <c r="J94" s="171"/>
    </row>
    <row r="95" spans="1:10" x14ac:dyDescent="0.25">
      <c r="A95" s="74"/>
      <c r="B95" s="74"/>
      <c r="C95" s="113"/>
      <c r="D95" s="74"/>
      <c r="E95" s="88"/>
      <c r="F95" s="74"/>
      <c r="G95" s="88"/>
      <c r="H95" s="88"/>
      <c r="I95" s="88"/>
    </row>
    <row r="96" spans="1:10" x14ac:dyDescent="0.25">
      <c r="A96" s="74"/>
      <c r="B96" s="74"/>
      <c r="C96" s="113"/>
      <c r="D96" s="74"/>
      <c r="E96" s="88"/>
      <c r="F96" s="74"/>
      <c r="G96" s="88"/>
      <c r="H96" s="88"/>
      <c r="I96" s="88"/>
    </row>
    <row r="97" spans="1:6" ht="17.45" customHeight="1" x14ac:dyDescent="0.25">
      <c r="A97" s="289" t="s">
        <v>17</v>
      </c>
      <c r="B97" s="289"/>
      <c r="C97" s="289"/>
      <c r="D97" s="74"/>
      <c r="F97" s="74"/>
    </row>
    <row r="98" spans="1:6" x14ac:dyDescent="0.25">
      <c r="A98" s="75">
        <v>1</v>
      </c>
      <c r="B98" s="75"/>
      <c r="C98" s="76" t="s">
        <v>18</v>
      </c>
      <c r="D98" s="74"/>
      <c r="F98" s="74"/>
    </row>
    <row r="99" spans="1:6" x14ac:dyDescent="0.25">
      <c r="A99" s="81">
        <v>2</v>
      </c>
      <c r="B99" s="201"/>
      <c r="C99" s="19" t="s">
        <v>19</v>
      </c>
      <c r="D99" s="74"/>
      <c r="F99" s="74"/>
    </row>
    <row r="100" spans="1:6" x14ac:dyDescent="0.25">
      <c r="A100" s="81">
        <v>3</v>
      </c>
      <c r="B100" s="201"/>
      <c r="C100" s="19" t="s">
        <v>23</v>
      </c>
    </row>
    <row r="101" spans="1:6" x14ac:dyDescent="0.25">
      <c r="A101" s="81">
        <v>4</v>
      </c>
      <c r="B101" s="201"/>
      <c r="C101" s="19" t="s">
        <v>20</v>
      </c>
    </row>
    <row r="102" spans="1:6" x14ac:dyDescent="0.25">
      <c r="A102" s="81">
        <v>5</v>
      </c>
      <c r="B102" s="201"/>
      <c r="C102" s="19" t="s">
        <v>21</v>
      </c>
    </row>
    <row r="103" spans="1:6" x14ac:dyDescent="0.25">
      <c r="A103" s="81">
        <v>6</v>
      </c>
      <c r="B103" s="201"/>
      <c r="C103" s="19" t="s">
        <v>81</v>
      </c>
    </row>
    <row r="104" spans="1:6" x14ac:dyDescent="0.25">
      <c r="A104" s="81">
        <v>7</v>
      </c>
      <c r="B104" s="201"/>
      <c r="C104" s="19" t="s">
        <v>82</v>
      </c>
    </row>
    <row r="105" spans="1:6" x14ac:dyDescent="0.25">
      <c r="A105" s="81">
        <v>8</v>
      </c>
      <c r="B105" s="201"/>
      <c r="C105" s="19" t="s">
        <v>22</v>
      </c>
    </row>
    <row r="129" spans="3:3" x14ac:dyDescent="0.25">
      <c r="C129" s="77"/>
    </row>
    <row r="130" spans="3:3" x14ac:dyDescent="0.25">
      <c r="C130" s="78"/>
    </row>
    <row r="134" spans="3:3" x14ac:dyDescent="0.25">
      <c r="C134" s="77"/>
    </row>
    <row r="135" spans="3:3" x14ac:dyDescent="0.25">
      <c r="C135" s="78"/>
    </row>
    <row r="139" spans="3:3" x14ac:dyDescent="0.25">
      <c r="C139" s="77"/>
    </row>
    <row r="140" spans="3:3" x14ac:dyDescent="0.25">
      <c r="C140" s="78"/>
    </row>
    <row r="144" spans="3:3" x14ac:dyDescent="0.25">
      <c r="C144" s="77"/>
    </row>
    <row r="145" spans="3:3" x14ac:dyDescent="0.25">
      <c r="C145" s="78"/>
    </row>
    <row r="149" spans="3:3" x14ac:dyDescent="0.25">
      <c r="C149" s="77"/>
    </row>
    <row r="150" spans="3:3" x14ac:dyDescent="0.25">
      <c r="C150" s="78"/>
    </row>
  </sheetData>
  <mergeCells count="5">
    <mergeCell ref="A2:I2"/>
    <mergeCell ref="L5:AE5"/>
    <mergeCell ref="AG5:AZ5"/>
    <mergeCell ref="A97:C97"/>
    <mergeCell ref="B46:F51"/>
  </mergeCells>
  <pageMargins left="0.45" right="0.45" top="0.75" bottom="0.75" header="0.3" footer="0.3"/>
  <pageSetup paperSize="9"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69"/>
  <sheetViews>
    <sheetView showGridLines="0" topLeftCell="A8" zoomScale="81" zoomScaleNormal="81" workbookViewId="0">
      <selection activeCell="C7" sqref="C7"/>
    </sheetView>
  </sheetViews>
  <sheetFormatPr defaultRowHeight="15" x14ac:dyDescent="0.25"/>
  <cols>
    <col min="1" max="1" width="5.140625" customWidth="1"/>
    <col min="2" max="2" width="43.140625" customWidth="1"/>
    <col min="3" max="7" width="3.42578125" customWidth="1"/>
    <col min="8" max="8" width="3" customWidth="1"/>
    <col min="9" max="11" width="3.42578125" customWidth="1"/>
    <col min="12" max="12" width="3.28515625" customWidth="1"/>
    <col min="13" max="13" width="3.42578125" customWidth="1"/>
    <col min="14" max="14" width="3.28515625" customWidth="1"/>
    <col min="15" max="15" width="3.85546875" customWidth="1"/>
    <col min="16" max="16" width="3.5703125" customWidth="1"/>
    <col min="17" max="17" width="3.85546875" customWidth="1"/>
    <col min="18" max="18" width="4.42578125" customWidth="1"/>
    <col min="19" max="19" width="3.28515625" customWidth="1"/>
    <col min="20" max="20" width="7" customWidth="1"/>
    <col min="21" max="25" width="3.42578125" customWidth="1"/>
    <col min="26" max="27" width="2.7109375" customWidth="1"/>
    <col min="28" max="28" width="2.5703125" customWidth="1"/>
    <col min="29" max="29" width="3.140625" customWidth="1"/>
    <col min="30" max="30" width="3.7109375" customWidth="1"/>
    <col min="31" max="31" width="4" customWidth="1"/>
    <col min="32" max="32" width="3.7109375" customWidth="1"/>
    <col min="33" max="33" width="4.28515625" customWidth="1"/>
    <col min="34" max="35" width="3.85546875" customWidth="1"/>
    <col min="36" max="40" width="5" customWidth="1"/>
    <col min="41" max="41" width="7" customWidth="1"/>
  </cols>
  <sheetData>
    <row r="2" spans="1:41" ht="21" x14ac:dyDescent="0.35">
      <c r="A2" s="185" t="s">
        <v>13</v>
      </c>
      <c r="B2" s="185"/>
    </row>
    <row r="4" spans="1:41" s="25" customFormat="1" ht="27" customHeight="1" x14ac:dyDescent="0.25">
      <c r="A4" s="300" t="s">
        <v>0</v>
      </c>
      <c r="B4" s="304" t="s">
        <v>8</v>
      </c>
      <c r="C4" s="299" t="s">
        <v>11</v>
      </c>
      <c r="D4" s="299"/>
      <c r="E4" s="299"/>
      <c r="F4" s="299"/>
      <c r="G4" s="299"/>
      <c r="H4" s="299"/>
      <c r="I4" s="299"/>
      <c r="J4" s="299"/>
      <c r="K4" s="299"/>
      <c r="L4" s="299"/>
      <c r="M4" s="299"/>
      <c r="N4" s="299"/>
      <c r="O4" s="299"/>
      <c r="P4" s="299"/>
      <c r="Q4" s="299"/>
      <c r="R4" s="299"/>
      <c r="S4" s="299"/>
      <c r="T4" s="302" t="s">
        <v>10</v>
      </c>
      <c r="U4" s="299" t="s">
        <v>12</v>
      </c>
      <c r="V4" s="299"/>
      <c r="W4" s="299"/>
      <c r="X4" s="299"/>
      <c r="Y4" s="299"/>
      <c r="Z4" s="299"/>
      <c r="AA4" s="299"/>
      <c r="AB4" s="299"/>
      <c r="AC4" s="299"/>
      <c r="AD4" s="299"/>
      <c r="AE4" s="299"/>
      <c r="AF4" s="299"/>
      <c r="AG4" s="299"/>
      <c r="AH4" s="299"/>
      <c r="AI4" s="299"/>
      <c r="AJ4" s="299"/>
      <c r="AK4" s="299"/>
      <c r="AL4" s="299"/>
      <c r="AM4" s="299"/>
      <c r="AN4" s="299"/>
      <c r="AO4" s="302" t="s">
        <v>10</v>
      </c>
    </row>
    <row r="5" spans="1:41" ht="24" customHeight="1" x14ac:dyDescent="0.25">
      <c r="A5" s="301"/>
      <c r="B5" s="305"/>
      <c r="C5" s="182">
        <v>1</v>
      </c>
      <c r="D5" s="182">
        <v>2</v>
      </c>
      <c r="E5" s="182">
        <v>3</v>
      </c>
      <c r="F5" s="182">
        <v>4</v>
      </c>
      <c r="G5" s="182">
        <v>5</v>
      </c>
      <c r="H5" s="182">
        <v>6</v>
      </c>
      <c r="I5" s="182">
        <v>7</v>
      </c>
      <c r="J5" s="182">
        <v>8</v>
      </c>
      <c r="K5" s="182">
        <v>9</v>
      </c>
      <c r="L5" s="182">
        <v>10</v>
      </c>
      <c r="M5" s="182">
        <v>11</v>
      </c>
      <c r="N5" s="182">
        <v>12</v>
      </c>
      <c r="O5" s="182">
        <v>13</v>
      </c>
      <c r="P5" s="181"/>
      <c r="Q5" s="181"/>
      <c r="R5" s="181"/>
      <c r="S5" s="26"/>
      <c r="T5" s="303"/>
      <c r="U5" s="182">
        <v>1</v>
      </c>
      <c r="V5" s="182">
        <v>2</v>
      </c>
      <c r="W5" s="182">
        <v>3</v>
      </c>
      <c r="X5" s="182">
        <v>4</v>
      </c>
      <c r="Y5" s="182">
        <v>5</v>
      </c>
      <c r="Z5" s="182">
        <v>6</v>
      </c>
      <c r="AA5" s="182">
        <v>7</v>
      </c>
      <c r="AB5" s="182">
        <v>8</v>
      </c>
      <c r="AC5" s="182">
        <v>9</v>
      </c>
      <c r="AD5" s="182">
        <v>10</v>
      </c>
      <c r="AE5" s="182">
        <v>11</v>
      </c>
      <c r="AF5" s="182">
        <v>12</v>
      </c>
      <c r="AG5" s="182">
        <v>13</v>
      </c>
      <c r="AH5" s="26"/>
      <c r="AI5" s="26"/>
      <c r="AJ5" s="26"/>
      <c r="AK5" s="26"/>
      <c r="AL5" s="26"/>
      <c r="AM5" s="26"/>
      <c r="AN5" s="26"/>
      <c r="AO5" s="303"/>
    </row>
    <row r="6" spans="1:41" ht="18.75" x14ac:dyDescent="0.25">
      <c r="A6" s="94"/>
      <c r="B6" s="150"/>
      <c r="C6" s="183"/>
      <c r="D6" s="184"/>
      <c r="E6" s="184"/>
      <c r="F6" s="184"/>
      <c r="G6" s="184"/>
      <c r="H6" s="184"/>
      <c r="I6" s="184"/>
      <c r="J6" s="184"/>
      <c r="K6" s="184"/>
      <c r="L6" s="184"/>
      <c r="M6" s="184"/>
      <c r="N6" s="184"/>
      <c r="O6" s="184"/>
      <c r="P6" s="166"/>
      <c r="Q6" s="166"/>
      <c r="R6" s="166"/>
      <c r="S6" s="166"/>
      <c r="T6" s="27">
        <f>SUM(C6:S6)/12</f>
        <v>0</v>
      </c>
      <c r="U6" s="24"/>
      <c r="V6" s="24"/>
      <c r="W6" s="24"/>
      <c r="X6" s="24"/>
      <c r="Y6" s="24"/>
      <c r="Z6" s="24"/>
      <c r="AA6" s="24"/>
      <c r="AB6" s="24"/>
      <c r="AC6" s="24"/>
      <c r="AD6" s="24"/>
      <c r="AE6" s="24"/>
      <c r="AF6" s="24"/>
      <c r="AG6" s="24"/>
      <c r="AH6" s="24"/>
      <c r="AI6" s="24"/>
      <c r="AJ6" s="24"/>
      <c r="AK6" s="24"/>
      <c r="AL6" s="24"/>
      <c r="AM6" s="24"/>
      <c r="AN6" s="24"/>
      <c r="AO6" s="27">
        <f>SUM(U6:AN6)/12</f>
        <v>0</v>
      </c>
    </row>
    <row r="7" spans="1:41" s="3" customFormat="1" ht="184.5" customHeight="1" x14ac:dyDescent="0.25">
      <c r="A7" s="247"/>
      <c r="B7" s="280" t="str">
        <f>'3a.Analisis Risiko'!C8</f>
        <v xml:space="preserve">1,7 sd 10. Jika pembinaan Kab/Kota terkait kebijakan Adminduk tidak dilaksanakan, maka berakibat tidak tertibnya administrasi kependudukan  di masing-masing Kab/Kota .  2 sd 4. Jika tidak dilaksanakan BIMTEK terkait Adminduk, maka tidak akan tercapai tujuan untuk peningkatan kapasitas/kemampuan aparatur pelaksana.  5 sd 6. Jika Rakor tidak dilaksanakan, maka permasalahan yang ada di Kab/Kota terkait pelaksanaan KTP-El/adminduk tdk dapat dideteksi.                                                                     </v>
      </c>
      <c r="C7" s="245">
        <v>3</v>
      </c>
      <c r="D7" s="245">
        <v>4</v>
      </c>
      <c r="E7" s="245">
        <v>2</v>
      </c>
      <c r="F7" s="245">
        <v>1</v>
      </c>
      <c r="G7" s="245">
        <v>3</v>
      </c>
      <c r="H7" s="245">
        <v>2</v>
      </c>
      <c r="I7" s="245">
        <v>4</v>
      </c>
      <c r="J7" s="245">
        <v>4</v>
      </c>
      <c r="K7" s="245">
        <v>4</v>
      </c>
      <c r="L7" s="245">
        <v>4</v>
      </c>
      <c r="M7" s="245">
        <v>3</v>
      </c>
      <c r="N7" s="245">
        <v>3</v>
      </c>
      <c r="O7" s="245">
        <v>3</v>
      </c>
      <c r="P7" s="245"/>
      <c r="Q7" s="245"/>
      <c r="R7" s="245"/>
      <c r="S7" s="245"/>
      <c r="T7" s="83">
        <f>SUM(C7:S7)/13</f>
        <v>3.0769230769230771</v>
      </c>
      <c r="U7" s="246">
        <v>3</v>
      </c>
      <c r="V7" s="246">
        <v>3</v>
      </c>
      <c r="W7" s="246">
        <v>2</v>
      </c>
      <c r="X7" s="246">
        <v>1</v>
      </c>
      <c r="Y7" s="246">
        <v>2</v>
      </c>
      <c r="Z7" s="246">
        <v>2</v>
      </c>
      <c r="AA7" s="246">
        <v>2</v>
      </c>
      <c r="AB7" s="246">
        <v>2</v>
      </c>
      <c r="AC7" s="246">
        <v>2</v>
      </c>
      <c r="AD7" s="246">
        <v>2</v>
      </c>
      <c r="AE7" s="246">
        <v>2</v>
      </c>
      <c r="AF7" s="246">
        <v>2</v>
      </c>
      <c r="AG7" s="246">
        <v>2</v>
      </c>
      <c r="AH7" s="246"/>
      <c r="AI7" s="246"/>
      <c r="AJ7" s="246"/>
      <c r="AK7" s="246"/>
      <c r="AL7" s="246"/>
      <c r="AM7" s="246"/>
      <c r="AN7" s="246"/>
      <c r="AO7" s="83">
        <f>SUM(U7:AN7)/13</f>
        <v>2.0769230769230771</v>
      </c>
    </row>
    <row r="8" spans="1:41" ht="198.75" customHeight="1" x14ac:dyDescent="0.25">
      <c r="A8" s="161"/>
      <c r="B8" s="118" t="str">
        <f>'2.Identifikasi Risiko'!D9</f>
        <v>1. Jika data tidak dikelola oleh Aparatur yang kompeten,  maka data yang dihasilkan tidak akurat.                                                           2. Jika Profil Kependudukan tidak disusun sesuai aturan, maka tidak bisa menyajikan informasi yang akurat tentang data kependudukan.                                                       3 sd 4. Jika data  kependudukan tidak akurat, maka data tersebut tidak bisa dimanfaatkan oleh pihak lain.                                                      7. Jika tidak dilakukan pemutakhiran data, maka data yang disajikan tidak sesuai dengan kondisi terkini.</v>
      </c>
      <c r="C8" s="147"/>
      <c r="D8" s="147"/>
      <c r="E8" s="147"/>
      <c r="F8" s="147"/>
      <c r="G8" s="147"/>
      <c r="H8" s="147"/>
      <c r="I8" s="147"/>
      <c r="J8" s="147"/>
      <c r="K8" s="147"/>
      <c r="L8" s="147"/>
      <c r="M8" s="147"/>
      <c r="N8" s="147"/>
      <c r="O8" s="147"/>
      <c r="P8" s="147"/>
      <c r="Q8" s="147"/>
      <c r="R8" s="147"/>
      <c r="S8" s="147"/>
      <c r="T8" s="27">
        <f>SUM(C8:S8)/13</f>
        <v>0</v>
      </c>
      <c r="U8" s="14"/>
      <c r="V8" s="14"/>
      <c r="W8" s="14"/>
      <c r="X8" s="14"/>
      <c r="Y8" s="14"/>
      <c r="Z8" s="14"/>
      <c r="AA8" s="14"/>
      <c r="AB8" s="14"/>
      <c r="AC8" s="14"/>
      <c r="AD8" s="14"/>
      <c r="AE8" s="14"/>
      <c r="AF8" s="14"/>
      <c r="AG8" s="14"/>
      <c r="AH8" s="14"/>
      <c r="AI8" s="14"/>
      <c r="AJ8" s="14"/>
      <c r="AK8" s="14"/>
      <c r="AL8" s="14"/>
      <c r="AM8" s="14"/>
      <c r="AN8" s="14"/>
      <c r="AO8" s="27">
        <f t="shared" ref="AO8:AO13" si="0">SUM(U8:AN8)/13</f>
        <v>0</v>
      </c>
    </row>
    <row r="9" spans="1:41" ht="92.25" customHeight="1" x14ac:dyDescent="0.25">
      <c r="A9" s="161"/>
      <c r="B9" s="118" t="str">
        <f>'2.Identifikasi Risiko'!D10</f>
        <v>1. Jika advokasi tidak dilaksanakan maka  konselor PIK remaja tidak bertambah.                                                        2. Jika Kapasitas kader Pengelola KB tidak meningkat maka penyuluhan KB di Kab/Kota tidak dapat dilaksanakan secara maksimal.</v>
      </c>
      <c r="C9" s="147"/>
      <c r="D9" s="147"/>
      <c r="E9" s="147"/>
      <c r="F9" s="147"/>
      <c r="G9" s="147"/>
      <c r="H9" s="147"/>
      <c r="I9" s="147"/>
      <c r="J9" s="147"/>
      <c r="K9" s="147"/>
      <c r="L9" s="147"/>
      <c r="M9" s="147"/>
      <c r="N9" s="147"/>
      <c r="O9" s="147"/>
      <c r="P9" s="147"/>
      <c r="Q9" s="147"/>
      <c r="R9" s="147"/>
      <c r="S9" s="147"/>
      <c r="T9" s="27">
        <f t="shared" ref="T9:T13" si="1">SUM(C9:S9)/13</f>
        <v>0</v>
      </c>
      <c r="U9" s="14"/>
      <c r="V9" s="14"/>
      <c r="W9" s="14"/>
      <c r="X9" s="14"/>
      <c r="Y9" s="14"/>
      <c r="Z9" s="14"/>
      <c r="AA9" s="14"/>
      <c r="AB9" s="14"/>
      <c r="AC9" s="14"/>
      <c r="AD9" s="14"/>
      <c r="AE9" s="14"/>
      <c r="AF9" s="14"/>
      <c r="AG9" s="14"/>
      <c r="AH9" s="14"/>
      <c r="AI9" s="14"/>
      <c r="AJ9" s="14"/>
      <c r="AK9" s="14"/>
      <c r="AL9" s="14"/>
      <c r="AM9" s="14"/>
      <c r="AN9" s="14"/>
      <c r="AO9" s="27">
        <f t="shared" si="0"/>
        <v>0</v>
      </c>
    </row>
    <row r="10" spans="1:41" ht="87.75" customHeight="1" x14ac:dyDescent="0.25">
      <c r="A10" s="161"/>
      <c r="B10" s="118" t="str">
        <f>'2.Identifikasi Risiko'!D11</f>
        <v>1. Jika kegiatan terlaksana maka pemahaman remaja ttg kesehatan reproduksi akan meningkat.                                                              2. Jika kegiatan terlaksana maka pemahaman tentang KB akan meningkat.</v>
      </c>
      <c r="C10" s="147"/>
      <c r="D10" s="147"/>
      <c r="E10" s="147"/>
      <c r="F10" s="147"/>
      <c r="G10" s="147"/>
      <c r="H10" s="147"/>
      <c r="I10" s="147"/>
      <c r="J10" s="147"/>
      <c r="K10" s="147"/>
      <c r="L10" s="147"/>
      <c r="M10" s="147"/>
      <c r="N10" s="147"/>
      <c r="O10" s="147"/>
      <c r="P10" s="147"/>
      <c r="Q10" s="147"/>
      <c r="R10" s="147"/>
      <c r="S10" s="147"/>
      <c r="T10" s="27">
        <f t="shared" si="1"/>
        <v>0</v>
      </c>
      <c r="U10" s="14"/>
      <c r="V10" s="14"/>
      <c r="W10" s="14"/>
      <c r="X10" s="14"/>
      <c r="Y10" s="14"/>
      <c r="Z10" s="14"/>
      <c r="AA10" s="14"/>
      <c r="AB10" s="14"/>
      <c r="AC10" s="14"/>
      <c r="AD10" s="14"/>
      <c r="AE10" s="14"/>
      <c r="AF10" s="14"/>
      <c r="AG10" s="14"/>
      <c r="AH10" s="14"/>
      <c r="AI10" s="14"/>
      <c r="AJ10" s="14"/>
      <c r="AK10" s="14"/>
      <c r="AL10" s="14"/>
      <c r="AM10" s="14"/>
      <c r="AN10" s="14"/>
      <c r="AO10" s="27">
        <f t="shared" si="0"/>
        <v>0</v>
      </c>
    </row>
    <row r="11" spans="1:41" x14ac:dyDescent="0.25">
      <c r="A11" s="161"/>
      <c r="B11" s="118"/>
      <c r="C11" s="147"/>
      <c r="D11" s="147"/>
      <c r="E11" s="147"/>
      <c r="F11" s="147"/>
      <c r="G11" s="147"/>
      <c r="H11" s="147"/>
      <c r="I11" s="147"/>
      <c r="J11" s="147"/>
      <c r="K11" s="147"/>
      <c r="L11" s="147"/>
      <c r="M11" s="147"/>
      <c r="N11" s="147"/>
      <c r="O11" s="147"/>
      <c r="P11" s="147"/>
      <c r="Q11" s="147"/>
      <c r="R11" s="147"/>
      <c r="S11" s="147"/>
      <c r="T11" s="27">
        <f t="shared" si="1"/>
        <v>0</v>
      </c>
      <c r="U11" s="14"/>
      <c r="V11" s="14"/>
      <c r="W11" s="14"/>
      <c r="X11" s="14"/>
      <c r="Y11" s="14"/>
      <c r="Z11" s="14"/>
      <c r="AA11" s="14"/>
      <c r="AB11" s="14"/>
      <c r="AC11" s="14"/>
      <c r="AD11" s="14"/>
      <c r="AE11" s="14"/>
      <c r="AF11" s="14"/>
      <c r="AG11" s="14"/>
      <c r="AH11" s="14"/>
      <c r="AI11" s="14"/>
      <c r="AJ11" s="14"/>
      <c r="AK11" s="14"/>
      <c r="AL11" s="14"/>
      <c r="AM11" s="14"/>
      <c r="AN11" s="14"/>
      <c r="AO11" s="27">
        <f t="shared" si="0"/>
        <v>0</v>
      </c>
    </row>
    <row r="12" spans="1:41" x14ac:dyDescent="0.25">
      <c r="A12" s="161"/>
      <c r="B12" s="118"/>
      <c r="C12" s="147"/>
      <c r="D12" s="147"/>
      <c r="E12" s="147"/>
      <c r="F12" s="147"/>
      <c r="G12" s="147"/>
      <c r="H12" s="147"/>
      <c r="I12" s="147"/>
      <c r="J12" s="147"/>
      <c r="K12" s="147"/>
      <c r="L12" s="147"/>
      <c r="M12" s="147"/>
      <c r="N12" s="147"/>
      <c r="O12" s="147"/>
      <c r="P12" s="147"/>
      <c r="Q12" s="147"/>
      <c r="R12" s="147"/>
      <c r="S12" s="147"/>
      <c r="T12" s="27">
        <f t="shared" si="1"/>
        <v>0</v>
      </c>
      <c r="U12" s="14"/>
      <c r="V12" s="14"/>
      <c r="W12" s="14"/>
      <c r="X12" s="14"/>
      <c r="Y12" s="14"/>
      <c r="Z12" s="14"/>
      <c r="AA12" s="14"/>
      <c r="AB12" s="14"/>
      <c r="AC12" s="14"/>
      <c r="AD12" s="14"/>
      <c r="AE12" s="14"/>
      <c r="AF12" s="14"/>
      <c r="AG12" s="14"/>
      <c r="AH12" s="14"/>
      <c r="AI12" s="14"/>
      <c r="AJ12" s="14"/>
      <c r="AK12" s="14"/>
      <c r="AL12" s="14"/>
      <c r="AM12" s="14"/>
      <c r="AN12" s="14"/>
      <c r="AO12" s="27">
        <f t="shared" si="0"/>
        <v>0</v>
      </c>
    </row>
    <row r="13" spans="1:41" x14ac:dyDescent="0.25">
      <c r="A13" s="162"/>
      <c r="B13" s="162"/>
      <c r="C13" s="147"/>
      <c r="D13" s="147"/>
      <c r="E13" s="147"/>
      <c r="F13" s="147"/>
      <c r="G13" s="147"/>
      <c r="H13" s="147"/>
      <c r="I13" s="147"/>
      <c r="J13" s="147"/>
      <c r="K13" s="147"/>
      <c r="L13" s="147"/>
      <c r="M13" s="147"/>
      <c r="N13" s="147"/>
      <c r="O13" s="147"/>
      <c r="P13" s="147"/>
      <c r="Q13" s="147"/>
      <c r="R13" s="147"/>
      <c r="S13" s="147"/>
      <c r="T13" s="27">
        <f t="shared" si="1"/>
        <v>0</v>
      </c>
      <c r="U13" s="14"/>
      <c r="V13" s="14"/>
      <c r="W13" s="14"/>
      <c r="X13" s="14"/>
      <c r="Y13" s="14"/>
      <c r="Z13" s="14"/>
      <c r="AA13" s="14"/>
      <c r="AB13" s="14"/>
      <c r="AC13" s="14"/>
      <c r="AD13" s="14"/>
      <c r="AE13" s="14"/>
      <c r="AF13" s="14"/>
      <c r="AG13" s="14"/>
      <c r="AH13" s="14"/>
      <c r="AI13" s="14"/>
      <c r="AJ13" s="14"/>
      <c r="AK13" s="14"/>
      <c r="AL13" s="14"/>
      <c r="AM13" s="14"/>
      <c r="AN13" s="14"/>
      <c r="AO13" s="27">
        <f t="shared" si="0"/>
        <v>0</v>
      </c>
    </row>
    <row r="14" spans="1:41" x14ac:dyDescent="0.25">
      <c r="A14" s="163"/>
      <c r="B14" s="151"/>
      <c r="C14" s="147"/>
      <c r="D14" s="147"/>
      <c r="E14" s="147"/>
      <c r="F14" s="147"/>
      <c r="G14" s="147"/>
      <c r="H14" s="147"/>
      <c r="I14" s="147"/>
      <c r="J14" s="147"/>
      <c r="K14" s="147"/>
      <c r="L14" s="147"/>
      <c r="M14" s="147"/>
      <c r="N14" s="147"/>
      <c r="O14" s="147"/>
      <c r="P14" s="147"/>
      <c r="Q14" s="147"/>
      <c r="R14" s="147"/>
      <c r="S14" s="147"/>
      <c r="T14" s="27">
        <f t="shared" ref="T14" si="2">SUM(C14:S14)/12</f>
        <v>0</v>
      </c>
      <c r="U14" s="14"/>
      <c r="V14" s="14"/>
      <c r="W14" s="14"/>
      <c r="X14" s="14"/>
      <c r="Y14" s="14"/>
      <c r="Z14" s="14"/>
      <c r="AA14" s="14"/>
      <c r="AB14" s="14"/>
      <c r="AC14" s="14"/>
      <c r="AD14" s="14"/>
      <c r="AE14" s="14"/>
      <c r="AF14" s="14"/>
      <c r="AG14" s="14"/>
      <c r="AH14" s="14"/>
      <c r="AI14" s="14"/>
      <c r="AJ14" s="14"/>
      <c r="AK14" s="14"/>
      <c r="AL14" s="14"/>
      <c r="AM14" s="14"/>
      <c r="AN14" s="14"/>
      <c r="AO14" s="27">
        <f t="shared" ref="AO14" si="3">SUM(U14:AN14)/12</f>
        <v>0</v>
      </c>
    </row>
    <row r="15" spans="1:41" x14ac:dyDescent="0.25">
      <c r="A15" s="164"/>
      <c r="B15" s="97"/>
      <c r="C15" s="147"/>
      <c r="D15" s="147"/>
      <c r="E15" s="147"/>
      <c r="F15" s="147"/>
      <c r="G15" s="147"/>
      <c r="H15" s="147"/>
      <c r="I15" s="147"/>
      <c r="J15" s="147"/>
      <c r="K15" s="147"/>
      <c r="L15" s="147"/>
      <c r="M15" s="147"/>
      <c r="N15" s="147"/>
      <c r="O15" s="147"/>
      <c r="P15" s="147"/>
      <c r="Q15" s="147"/>
      <c r="R15" s="147"/>
      <c r="S15" s="147"/>
      <c r="T15" s="27">
        <f>SUM(C15:S15)/13</f>
        <v>0</v>
      </c>
      <c r="U15" s="14"/>
      <c r="V15" s="14"/>
      <c r="W15" s="14"/>
      <c r="X15" s="14"/>
      <c r="Y15" s="14"/>
      <c r="Z15" s="14"/>
      <c r="AA15" s="14"/>
      <c r="AB15" s="14"/>
      <c r="AC15" s="14"/>
      <c r="AD15" s="14"/>
      <c r="AE15" s="14"/>
      <c r="AF15" s="14"/>
      <c r="AG15" s="14"/>
      <c r="AH15" s="14"/>
      <c r="AI15" s="14"/>
      <c r="AJ15" s="14"/>
      <c r="AK15" s="14"/>
      <c r="AL15" s="14"/>
      <c r="AM15" s="14"/>
      <c r="AN15" s="14"/>
      <c r="AO15" s="27">
        <f>SUM(U15:AN15)/13</f>
        <v>0</v>
      </c>
    </row>
    <row r="16" spans="1:41" x14ac:dyDescent="0.25">
      <c r="A16" s="164"/>
      <c r="B16" s="97"/>
      <c r="C16" s="147"/>
      <c r="D16" s="147"/>
      <c r="E16" s="147"/>
      <c r="F16" s="147"/>
      <c r="G16" s="147"/>
      <c r="H16" s="147"/>
      <c r="I16" s="147"/>
      <c r="J16" s="147"/>
      <c r="K16" s="147"/>
      <c r="L16" s="147"/>
      <c r="M16" s="147"/>
      <c r="N16" s="147"/>
      <c r="O16" s="147"/>
      <c r="P16" s="147"/>
      <c r="Q16" s="147"/>
      <c r="R16" s="147"/>
      <c r="S16" s="147"/>
      <c r="T16" s="27">
        <f t="shared" ref="T16:T17" si="4">SUM(C16:S16)/13</f>
        <v>0</v>
      </c>
      <c r="U16" s="14"/>
      <c r="V16" s="14"/>
      <c r="W16" s="14"/>
      <c r="X16" s="14"/>
      <c r="Y16" s="14"/>
      <c r="Z16" s="14"/>
      <c r="AA16" s="14"/>
      <c r="AB16" s="14"/>
      <c r="AC16" s="14"/>
      <c r="AD16" s="14"/>
      <c r="AE16" s="14"/>
      <c r="AF16" s="14"/>
      <c r="AG16" s="14"/>
      <c r="AH16" s="14"/>
      <c r="AI16" s="14"/>
      <c r="AJ16" s="14"/>
      <c r="AK16" s="14"/>
      <c r="AL16" s="14"/>
      <c r="AM16" s="14"/>
      <c r="AN16" s="14"/>
      <c r="AO16" s="27">
        <f t="shared" ref="AO16:AO18" si="5">SUM(U16:AN16)/13</f>
        <v>0</v>
      </c>
    </row>
    <row r="17" spans="1:41" x14ac:dyDescent="0.25">
      <c r="A17" s="164"/>
      <c r="B17" s="97"/>
      <c r="C17" s="147"/>
      <c r="D17" s="147"/>
      <c r="E17" s="147"/>
      <c r="F17" s="147"/>
      <c r="G17" s="147"/>
      <c r="H17" s="147"/>
      <c r="I17" s="147"/>
      <c r="J17" s="147"/>
      <c r="K17" s="147"/>
      <c r="L17" s="147"/>
      <c r="M17" s="147"/>
      <c r="N17" s="147"/>
      <c r="O17" s="147"/>
      <c r="P17" s="147"/>
      <c r="Q17" s="147"/>
      <c r="R17" s="147"/>
      <c r="S17" s="147"/>
      <c r="T17" s="27">
        <f t="shared" si="4"/>
        <v>0</v>
      </c>
      <c r="U17" s="14"/>
      <c r="V17" s="14"/>
      <c r="W17" s="14"/>
      <c r="X17" s="14"/>
      <c r="Y17" s="14"/>
      <c r="Z17" s="14"/>
      <c r="AA17" s="14"/>
      <c r="AB17" s="14"/>
      <c r="AC17" s="14"/>
      <c r="AD17" s="14"/>
      <c r="AE17" s="14"/>
      <c r="AF17" s="14"/>
      <c r="AG17" s="14"/>
      <c r="AH17" s="14"/>
      <c r="AI17" s="14"/>
      <c r="AJ17" s="14"/>
      <c r="AK17" s="14"/>
      <c r="AL17" s="14"/>
      <c r="AM17" s="14"/>
      <c r="AN17" s="14"/>
      <c r="AO17" s="27">
        <f t="shared" si="5"/>
        <v>0</v>
      </c>
    </row>
    <row r="18" spans="1:41" x14ac:dyDescent="0.25">
      <c r="A18" s="163"/>
      <c r="B18" s="99"/>
      <c r="C18" s="165"/>
      <c r="D18" s="166"/>
      <c r="E18" s="166"/>
      <c r="F18" s="166"/>
      <c r="G18" s="166"/>
      <c r="H18" s="166"/>
      <c r="I18" s="166"/>
      <c r="J18" s="166"/>
      <c r="K18" s="166"/>
      <c r="L18" s="166"/>
      <c r="M18" s="166"/>
      <c r="N18" s="166"/>
      <c r="O18" s="166"/>
      <c r="P18" s="166"/>
      <c r="Q18" s="166"/>
      <c r="R18" s="166"/>
      <c r="S18" s="166"/>
      <c r="T18" s="27">
        <f>SUM(C18:S18)/12</f>
        <v>0</v>
      </c>
      <c r="U18" s="24"/>
      <c r="V18" s="24"/>
      <c r="W18" s="24"/>
      <c r="X18" s="24"/>
      <c r="Y18" s="24"/>
      <c r="Z18" s="24"/>
      <c r="AA18" s="24"/>
      <c r="AB18" s="24"/>
      <c r="AC18" s="24"/>
      <c r="AD18" s="24"/>
      <c r="AE18" s="24"/>
      <c r="AF18" s="24"/>
      <c r="AG18" s="24"/>
      <c r="AH18" s="24"/>
      <c r="AI18" s="24"/>
      <c r="AJ18" s="24"/>
      <c r="AK18" s="24"/>
      <c r="AL18" s="24"/>
      <c r="AM18" s="24"/>
      <c r="AN18" s="24"/>
      <c r="AO18" s="27">
        <f t="shared" si="5"/>
        <v>0</v>
      </c>
    </row>
    <row r="19" spans="1:41" x14ac:dyDescent="0.25">
      <c r="A19" s="163"/>
      <c r="B19" s="151"/>
      <c r="C19" s="147"/>
      <c r="D19" s="147"/>
      <c r="E19" s="147"/>
      <c r="F19" s="147"/>
      <c r="G19" s="147"/>
      <c r="H19" s="147"/>
      <c r="I19" s="147"/>
      <c r="J19" s="147"/>
      <c r="K19" s="147"/>
      <c r="L19" s="147"/>
      <c r="M19" s="147"/>
      <c r="N19" s="147"/>
      <c r="O19" s="147"/>
      <c r="P19" s="147"/>
      <c r="Q19" s="147"/>
      <c r="R19" s="147"/>
      <c r="S19" s="147"/>
      <c r="T19" s="27">
        <f t="shared" ref="T19:T30" si="6">SUM(C19:S19)/12</f>
        <v>0</v>
      </c>
      <c r="U19" s="14"/>
      <c r="V19" s="14"/>
      <c r="W19" s="14"/>
      <c r="X19" s="14"/>
      <c r="Y19" s="14"/>
      <c r="Z19" s="14"/>
      <c r="AA19" s="14"/>
      <c r="AB19" s="14"/>
      <c r="AC19" s="14"/>
      <c r="AD19" s="14"/>
      <c r="AE19" s="14"/>
      <c r="AF19" s="14"/>
      <c r="AG19" s="14"/>
      <c r="AH19" s="14"/>
      <c r="AI19" s="14"/>
      <c r="AJ19" s="14"/>
      <c r="AK19" s="14"/>
      <c r="AL19" s="14"/>
      <c r="AM19" s="14"/>
      <c r="AN19" s="14"/>
      <c r="AO19" s="27">
        <f t="shared" ref="AO19:AO30" si="7">SUM(U19:AN19)/12</f>
        <v>0</v>
      </c>
    </row>
    <row r="20" spans="1:41" x14ac:dyDescent="0.25">
      <c r="A20" s="164"/>
      <c r="B20" s="97"/>
      <c r="C20" s="147"/>
      <c r="D20" s="147"/>
      <c r="E20" s="147"/>
      <c r="F20" s="147"/>
      <c r="G20" s="147"/>
      <c r="H20" s="147"/>
      <c r="I20" s="147"/>
      <c r="J20" s="147"/>
      <c r="K20" s="147"/>
      <c r="L20" s="147"/>
      <c r="M20" s="147"/>
      <c r="N20" s="147"/>
      <c r="O20" s="147"/>
      <c r="P20" s="147"/>
      <c r="Q20" s="147"/>
      <c r="R20" s="147"/>
      <c r="S20" s="147"/>
      <c r="T20" s="27">
        <f>SUM(C20:S20)/13</f>
        <v>0</v>
      </c>
      <c r="U20" s="14"/>
      <c r="V20" s="14"/>
      <c r="W20" s="14"/>
      <c r="X20" s="14"/>
      <c r="Y20" s="14"/>
      <c r="Z20" s="14"/>
      <c r="AA20" s="14"/>
      <c r="AB20" s="14"/>
      <c r="AC20" s="14"/>
      <c r="AD20" s="14"/>
      <c r="AE20" s="14"/>
      <c r="AF20" s="14"/>
      <c r="AG20" s="14"/>
      <c r="AH20" s="14"/>
      <c r="AI20" s="14"/>
      <c r="AJ20" s="14"/>
      <c r="AK20" s="14"/>
      <c r="AL20" s="14"/>
      <c r="AM20" s="14"/>
      <c r="AN20" s="14"/>
      <c r="AO20" s="27">
        <f>SUM(U20:AN20)/13</f>
        <v>0</v>
      </c>
    </row>
    <row r="21" spans="1:41" x14ac:dyDescent="0.25">
      <c r="A21" s="164"/>
      <c r="B21" s="97"/>
      <c r="C21" s="147"/>
      <c r="D21" s="147"/>
      <c r="E21" s="147"/>
      <c r="F21" s="147"/>
      <c r="G21" s="147"/>
      <c r="H21" s="147"/>
      <c r="I21" s="147"/>
      <c r="J21" s="147"/>
      <c r="K21" s="147"/>
      <c r="L21" s="147"/>
      <c r="M21" s="147"/>
      <c r="N21" s="147"/>
      <c r="O21" s="147"/>
      <c r="P21" s="147"/>
      <c r="Q21" s="147"/>
      <c r="R21" s="147"/>
      <c r="S21" s="147"/>
      <c r="T21" s="27">
        <f t="shared" ref="T21:T22" si="8">SUM(C21:S21)/13</f>
        <v>0</v>
      </c>
      <c r="U21" s="14"/>
      <c r="V21" s="14"/>
      <c r="W21" s="14"/>
      <c r="X21" s="14"/>
      <c r="Y21" s="14"/>
      <c r="Z21" s="14"/>
      <c r="AA21" s="14"/>
      <c r="AB21" s="14"/>
      <c r="AC21" s="14"/>
      <c r="AD21" s="14"/>
      <c r="AE21" s="14"/>
      <c r="AF21" s="14"/>
      <c r="AG21" s="14"/>
      <c r="AH21" s="14"/>
      <c r="AI21" s="14"/>
      <c r="AJ21" s="14"/>
      <c r="AK21" s="14"/>
      <c r="AL21" s="14"/>
      <c r="AM21" s="14"/>
      <c r="AN21" s="14"/>
      <c r="AO21" s="27">
        <f t="shared" ref="AO21:AO23" si="9">SUM(U21:AN21)/13</f>
        <v>0</v>
      </c>
    </row>
    <row r="22" spans="1:41" x14ac:dyDescent="0.25">
      <c r="A22" s="164"/>
      <c r="B22" s="97"/>
      <c r="C22" s="147"/>
      <c r="D22" s="147"/>
      <c r="E22" s="147"/>
      <c r="F22" s="147"/>
      <c r="G22" s="147"/>
      <c r="H22" s="147"/>
      <c r="I22" s="147"/>
      <c r="J22" s="147"/>
      <c r="K22" s="147"/>
      <c r="L22" s="147"/>
      <c r="M22" s="147"/>
      <c r="N22" s="147"/>
      <c r="O22" s="147"/>
      <c r="P22" s="147"/>
      <c r="Q22" s="147"/>
      <c r="R22" s="147"/>
      <c r="S22" s="147"/>
      <c r="T22" s="27">
        <f t="shared" si="8"/>
        <v>0</v>
      </c>
      <c r="U22" s="14"/>
      <c r="V22" s="14"/>
      <c r="W22" s="14"/>
      <c r="X22" s="14"/>
      <c r="Y22" s="14"/>
      <c r="Z22" s="14"/>
      <c r="AA22" s="14"/>
      <c r="AB22" s="14"/>
      <c r="AC22" s="14"/>
      <c r="AD22" s="14"/>
      <c r="AE22" s="14"/>
      <c r="AF22" s="14"/>
      <c r="AG22" s="14"/>
      <c r="AH22" s="14"/>
      <c r="AI22" s="14"/>
      <c r="AJ22" s="14"/>
      <c r="AK22" s="14"/>
      <c r="AL22" s="14"/>
      <c r="AM22" s="14"/>
      <c r="AN22" s="14"/>
      <c r="AO22" s="27">
        <f t="shared" si="9"/>
        <v>0</v>
      </c>
    </row>
    <row r="23" spans="1:41" x14ac:dyDescent="0.25">
      <c r="A23" s="162"/>
      <c r="B23" s="162"/>
      <c r="C23" s="147"/>
      <c r="D23" s="147"/>
      <c r="E23" s="147"/>
      <c r="F23" s="147"/>
      <c r="G23" s="147"/>
      <c r="H23" s="147"/>
      <c r="I23" s="147"/>
      <c r="J23" s="147"/>
      <c r="K23" s="147"/>
      <c r="L23" s="147"/>
      <c r="M23" s="147"/>
      <c r="N23" s="147"/>
      <c r="O23" s="147"/>
      <c r="P23" s="147"/>
      <c r="Q23" s="147"/>
      <c r="R23" s="147"/>
      <c r="S23" s="147"/>
      <c r="T23" s="27">
        <f t="shared" si="6"/>
        <v>0</v>
      </c>
      <c r="U23" s="14"/>
      <c r="V23" s="14"/>
      <c r="W23" s="14"/>
      <c r="X23" s="14"/>
      <c r="Y23" s="14"/>
      <c r="Z23" s="14"/>
      <c r="AA23" s="14"/>
      <c r="AB23" s="14"/>
      <c r="AC23" s="14"/>
      <c r="AD23" s="14"/>
      <c r="AE23" s="14"/>
      <c r="AF23" s="14"/>
      <c r="AG23" s="14"/>
      <c r="AH23" s="14"/>
      <c r="AI23" s="14"/>
      <c r="AJ23" s="14"/>
      <c r="AK23" s="14"/>
      <c r="AL23" s="14"/>
      <c r="AM23" s="14"/>
      <c r="AN23" s="14"/>
      <c r="AO23" s="27">
        <f t="shared" si="9"/>
        <v>0</v>
      </c>
    </row>
    <row r="24" spans="1:41" x14ac:dyDescent="0.25">
      <c r="A24" s="163"/>
      <c r="B24" s="99"/>
      <c r="C24" s="147"/>
      <c r="D24" s="147"/>
      <c r="E24" s="147"/>
      <c r="F24" s="147"/>
      <c r="G24" s="147"/>
      <c r="H24" s="147"/>
      <c r="I24" s="147"/>
      <c r="J24" s="147"/>
      <c r="K24" s="147"/>
      <c r="L24" s="147"/>
      <c r="M24" s="147"/>
      <c r="N24" s="147"/>
      <c r="O24" s="147"/>
      <c r="P24" s="147"/>
      <c r="Q24" s="147"/>
      <c r="R24" s="147"/>
      <c r="S24" s="147"/>
      <c r="T24" s="27">
        <f t="shared" si="6"/>
        <v>0</v>
      </c>
      <c r="U24" s="14"/>
      <c r="V24" s="14"/>
      <c r="W24" s="14"/>
      <c r="X24" s="14"/>
      <c r="Y24" s="14"/>
      <c r="Z24" s="14"/>
      <c r="AA24" s="14"/>
      <c r="AB24" s="14"/>
      <c r="AC24" s="14"/>
      <c r="AD24" s="14"/>
      <c r="AE24" s="14"/>
      <c r="AF24" s="14"/>
      <c r="AG24" s="14"/>
      <c r="AH24" s="14"/>
      <c r="AI24" s="14"/>
      <c r="AJ24" s="14"/>
      <c r="AK24" s="14"/>
      <c r="AL24" s="14"/>
      <c r="AM24" s="14"/>
      <c r="AN24" s="14"/>
      <c r="AO24" s="27">
        <f t="shared" si="7"/>
        <v>0</v>
      </c>
    </row>
    <row r="25" spans="1:41" x14ac:dyDescent="0.25">
      <c r="A25" s="164"/>
      <c r="B25" s="99"/>
      <c r="C25" s="147"/>
      <c r="D25" s="147"/>
      <c r="E25" s="147"/>
      <c r="F25" s="147"/>
      <c r="G25" s="147"/>
      <c r="H25" s="147"/>
      <c r="I25" s="147"/>
      <c r="J25" s="147"/>
      <c r="K25" s="147"/>
      <c r="L25" s="147"/>
      <c r="M25" s="147"/>
      <c r="N25" s="147"/>
      <c r="O25" s="147"/>
      <c r="P25" s="147"/>
      <c r="Q25" s="147"/>
      <c r="R25" s="147"/>
      <c r="S25" s="147"/>
      <c r="T25" s="27">
        <f>SUM(C25:S25)/13</f>
        <v>0</v>
      </c>
      <c r="U25" s="14"/>
      <c r="V25" s="14"/>
      <c r="W25" s="14"/>
      <c r="X25" s="14"/>
      <c r="Y25" s="14"/>
      <c r="Z25" s="14"/>
      <c r="AA25" s="14"/>
      <c r="AB25" s="14"/>
      <c r="AC25" s="14"/>
      <c r="AD25" s="14"/>
      <c r="AE25" s="14"/>
      <c r="AF25" s="14"/>
      <c r="AG25" s="14"/>
      <c r="AH25" s="14"/>
      <c r="AI25" s="14"/>
      <c r="AJ25" s="14"/>
      <c r="AK25" s="14"/>
      <c r="AL25" s="14"/>
      <c r="AM25" s="14"/>
      <c r="AN25" s="14"/>
      <c r="AO25" s="27">
        <f>SUM(U25:AN25)/13</f>
        <v>0</v>
      </c>
    </row>
    <row r="26" spans="1:41" x14ac:dyDescent="0.25">
      <c r="A26" s="164"/>
      <c r="B26" s="99"/>
      <c r="C26" s="147"/>
      <c r="D26" s="147"/>
      <c r="E26" s="147"/>
      <c r="F26" s="147"/>
      <c r="G26" s="147"/>
      <c r="H26" s="147"/>
      <c r="I26" s="147"/>
      <c r="J26" s="147"/>
      <c r="K26" s="147"/>
      <c r="L26" s="147"/>
      <c r="M26" s="147"/>
      <c r="N26" s="147"/>
      <c r="O26" s="147"/>
      <c r="P26" s="147"/>
      <c r="Q26" s="147"/>
      <c r="R26" s="147"/>
      <c r="S26" s="147"/>
      <c r="T26" s="27">
        <f t="shared" ref="T26:T28" si="10">SUM(C26:S26)/13</f>
        <v>0</v>
      </c>
      <c r="U26" s="14"/>
      <c r="V26" s="14"/>
      <c r="W26" s="14"/>
      <c r="X26" s="14"/>
      <c r="Y26" s="14"/>
      <c r="Z26" s="14"/>
      <c r="AA26" s="14"/>
      <c r="AB26" s="14"/>
      <c r="AC26" s="14"/>
      <c r="AD26" s="14"/>
      <c r="AE26" s="14"/>
      <c r="AF26" s="14"/>
      <c r="AG26" s="14"/>
      <c r="AH26" s="14"/>
      <c r="AI26" s="14"/>
      <c r="AJ26" s="14"/>
      <c r="AK26" s="14"/>
      <c r="AL26" s="14"/>
      <c r="AM26" s="14"/>
      <c r="AN26" s="14"/>
      <c r="AO26" s="27">
        <f t="shared" ref="AO26:AO28" si="11">SUM(U26:AN26)/13</f>
        <v>0</v>
      </c>
    </row>
    <row r="27" spans="1:41" x14ac:dyDescent="0.25">
      <c r="A27" s="164"/>
      <c r="B27" s="99"/>
      <c r="C27" s="147"/>
      <c r="D27" s="147"/>
      <c r="E27" s="147"/>
      <c r="F27" s="147"/>
      <c r="G27" s="147"/>
      <c r="H27" s="147"/>
      <c r="I27" s="147"/>
      <c r="J27" s="147"/>
      <c r="K27" s="147"/>
      <c r="L27" s="147"/>
      <c r="M27" s="147"/>
      <c r="N27" s="147"/>
      <c r="O27" s="147"/>
      <c r="P27" s="147"/>
      <c r="Q27" s="147"/>
      <c r="R27" s="147"/>
      <c r="S27" s="147"/>
      <c r="T27" s="27">
        <f t="shared" si="10"/>
        <v>0</v>
      </c>
      <c r="U27" s="14"/>
      <c r="V27" s="14"/>
      <c r="W27" s="14"/>
      <c r="X27" s="14"/>
      <c r="Y27" s="14"/>
      <c r="Z27" s="14"/>
      <c r="AA27" s="14"/>
      <c r="AB27" s="14"/>
      <c r="AC27" s="14"/>
      <c r="AD27" s="14"/>
      <c r="AE27" s="14"/>
      <c r="AF27" s="14"/>
      <c r="AG27" s="14"/>
      <c r="AH27" s="14"/>
      <c r="AI27" s="14"/>
      <c r="AJ27" s="14"/>
      <c r="AK27" s="14"/>
      <c r="AL27" s="14"/>
      <c r="AM27" s="14"/>
      <c r="AN27" s="14"/>
      <c r="AO27" s="27">
        <f t="shared" si="11"/>
        <v>0</v>
      </c>
    </row>
    <row r="28" spans="1:41" x14ac:dyDescent="0.25">
      <c r="A28" s="164"/>
      <c r="B28" s="99"/>
      <c r="C28" s="147"/>
      <c r="D28" s="147"/>
      <c r="E28" s="147"/>
      <c r="F28" s="147"/>
      <c r="G28" s="147"/>
      <c r="H28" s="147"/>
      <c r="I28" s="147"/>
      <c r="J28" s="147"/>
      <c r="K28" s="147"/>
      <c r="L28" s="147"/>
      <c r="M28" s="147"/>
      <c r="N28" s="147"/>
      <c r="O28" s="147"/>
      <c r="P28" s="147"/>
      <c r="Q28" s="147"/>
      <c r="R28" s="147"/>
      <c r="S28" s="147"/>
      <c r="T28" s="27">
        <f t="shared" si="10"/>
        <v>0</v>
      </c>
      <c r="U28" s="14"/>
      <c r="V28" s="14"/>
      <c r="W28" s="14"/>
      <c r="X28" s="14"/>
      <c r="Y28" s="14"/>
      <c r="Z28" s="14"/>
      <c r="AA28" s="14"/>
      <c r="AB28" s="14"/>
      <c r="AC28" s="14"/>
      <c r="AD28" s="14"/>
      <c r="AE28" s="14"/>
      <c r="AF28" s="14"/>
      <c r="AG28" s="14"/>
      <c r="AH28" s="14"/>
      <c r="AI28" s="14"/>
      <c r="AJ28" s="14"/>
      <c r="AK28" s="14"/>
      <c r="AL28" s="14"/>
      <c r="AM28" s="14"/>
      <c r="AN28" s="14"/>
      <c r="AO28" s="27">
        <f t="shared" si="11"/>
        <v>0</v>
      </c>
    </row>
    <row r="29" spans="1:41" x14ac:dyDescent="0.25">
      <c r="A29" s="163"/>
      <c r="B29" s="99"/>
      <c r="C29" s="147"/>
      <c r="D29" s="147"/>
      <c r="E29" s="147"/>
      <c r="F29" s="147"/>
      <c r="G29" s="147"/>
      <c r="H29" s="147"/>
      <c r="I29" s="147"/>
      <c r="J29" s="147"/>
      <c r="K29" s="147"/>
      <c r="L29" s="147"/>
      <c r="M29" s="147"/>
      <c r="N29" s="147"/>
      <c r="O29" s="147"/>
      <c r="P29" s="147"/>
      <c r="Q29" s="147"/>
      <c r="R29" s="147"/>
      <c r="S29" s="147"/>
      <c r="T29" s="27">
        <f t="shared" si="6"/>
        <v>0</v>
      </c>
      <c r="U29" s="14"/>
      <c r="V29" s="14"/>
      <c r="W29" s="14"/>
      <c r="X29" s="14"/>
      <c r="Y29" s="14"/>
      <c r="Z29" s="14"/>
      <c r="AA29" s="14"/>
      <c r="AB29" s="14"/>
      <c r="AC29" s="14"/>
      <c r="AD29" s="14"/>
      <c r="AE29" s="14"/>
      <c r="AF29" s="14"/>
      <c r="AG29" s="14"/>
      <c r="AH29" s="14"/>
      <c r="AI29" s="14"/>
      <c r="AJ29" s="14"/>
      <c r="AK29" s="14"/>
      <c r="AL29" s="14"/>
      <c r="AM29" s="14"/>
      <c r="AN29" s="14"/>
      <c r="AO29" s="27">
        <f t="shared" si="7"/>
        <v>0</v>
      </c>
    </row>
    <row r="30" spans="1:41" x14ac:dyDescent="0.25">
      <c r="A30" s="163"/>
      <c r="B30" s="152"/>
      <c r="C30" s="147"/>
      <c r="D30" s="147"/>
      <c r="E30" s="147"/>
      <c r="F30" s="147"/>
      <c r="G30" s="147"/>
      <c r="H30" s="147"/>
      <c r="I30" s="147"/>
      <c r="J30" s="147"/>
      <c r="K30" s="147"/>
      <c r="L30" s="147"/>
      <c r="M30" s="147"/>
      <c r="N30" s="147"/>
      <c r="O30" s="147"/>
      <c r="P30" s="147"/>
      <c r="Q30" s="147"/>
      <c r="R30" s="147"/>
      <c r="S30" s="147"/>
      <c r="T30" s="27">
        <f t="shared" si="6"/>
        <v>0</v>
      </c>
      <c r="U30" s="14"/>
      <c r="V30" s="14"/>
      <c r="W30" s="14"/>
      <c r="X30" s="14"/>
      <c r="Y30" s="14"/>
      <c r="Z30" s="14"/>
      <c r="AA30" s="14"/>
      <c r="AB30" s="14"/>
      <c r="AC30" s="14"/>
      <c r="AD30" s="14"/>
      <c r="AE30" s="14"/>
      <c r="AF30" s="14"/>
      <c r="AG30" s="14"/>
      <c r="AH30" s="14"/>
      <c r="AI30" s="14"/>
      <c r="AJ30" s="14"/>
      <c r="AK30" s="14"/>
      <c r="AL30" s="14"/>
      <c r="AM30" s="14"/>
      <c r="AN30" s="14"/>
      <c r="AO30" s="27">
        <f t="shared" si="7"/>
        <v>0</v>
      </c>
    </row>
    <row r="31" spans="1:41" x14ac:dyDescent="0.25">
      <c r="A31" s="164"/>
      <c r="B31" s="167"/>
      <c r="C31" s="147"/>
      <c r="D31" s="147"/>
      <c r="E31" s="147"/>
      <c r="F31" s="147"/>
      <c r="G31" s="147"/>
      <c r="H31" s="147"/>
      <c r="I31" s="147"/>
      <c r="J31" s="147"/>
      <c r="K31" s="147"/>
      <c r="L31" s="147"/>
      <c r="M31" s="147"/>
      <c r="N31" s="147"/>
      <c r="O31" s="147"/>
      <c r="P31" s="147"/>
      <c r="Q31" s="147"/>
      <c r="R31" s="147"/>
      <c r="S31" s="147"/>
      <c r="T31" s="27">
        <f>SUM(C31:S31)/13</f>
        <v>0</v>
      </c>
      <c r="U31" s="14"/>
      <c r="V31" s="14"/>
      <c r="W31" s="14"/>
      <c r="X31" s="14"/>
      <c r="Y31" s="14"/>
      <c r="Z31" s="14"/>
      <c r="AA31" s="14"/>
      <c r="AB31" s="14"/>
      <c r="AC31" s="14"/>
      <c r="AD31" s="14"/>
      <c r="AE31" s="14"/>
      <c r="AF31" s="14"/>
      <c r="AG31" s="14"/>
      <c r="AH31" s="14"/>
      <c r="AI31" s="14"/>
      <c r="AJ31" s="14"/>
      <c r="AK31" s="14"/>
      <c r="AL31" s="14"/>
      <c r="AM31" s="14"/>
      <c r="AN31" s="14"/>
      <c r="AO31" s="27">
        <f>SUM(U31:AN31)/13</f>
        <v>0</v>
      </c>
    </row>
    <row r="32" spans="1:41" x14ac:dyDescent="0.25">
      <c r="A32" s="164"/>
      <c r="B32" s="167"/>
      <c r="C32" s="147"/>
      <c r="D32" s="147"/>
      <c r="E32" s="147"/>
      <c r="F32" s="147"/>
      <c r="G32" s="147"/>
      <c r="H32" s="147"/>
      <c r="I32" s="147"/>
      <c r="J32" s="147"/>
      <c r="K32" s="147"/>
      <c r="L32" s="147"/>
      <c r="M32" s="147"/>
      <c r="N32" s="147"/>
      <c r="O32" s="147"/>
      <c r="P32" s="147"/>
      <c r="Q32" s="147"/>
      <c r="R32" s="147"/>
      <c r="S32" s="147"/>
      <c r="T32" s="27">
        <f t="shared" ref="T32:T41" si="12">SUM(C32:S32)/13</f>
        <v>0</v>
      </c>
      <c r="U32" s="14"/>
      <c r="V32" s="14"/>
      <c r="W32" s="14"/>
      <c r="X32" s="14"/>
      <c r="Y32" s="14"/>
      <c r="Z32" s="14"/>
      <c r="AA32" s="14"/>
      <c r="AB32" s="14"/>
      <c r="AC32" s="14"/>
      <c r="AD32" s="14"/>
      <c r="AE32" s="14"/>
      <c r="AF32" s="14"/>
      <c r="AG32" s="14"/>
      <c r="AH32" s="14"/>
      <c r="AI32" s="14"/>
      <c r="AJ32" s="14"/>
      <c r="AK32" s="14"/>
      <c r="AL32" s="14"/>
      <c r="AM32" s="14"/>
      <c r="AN32" s="14"/>
      <c r="AO32" s="27">
        <f t="shared" ref="AO32:AO42" si="13">SUM(U32:AN32)/13</f>
        <v>0</v>
      </c>
    </row>
    <row r="33" spans="1:41" x14ac:dyDescent="0.25">
      <c r="A33" s="164"/>
      <c r="B33" s="99"/>
      <c r="C33" s="147"/>
      <c r="D33" s="147"/>
      <c r="E33" s="147"/>
      <c r="F33" s="147"/>
      <c r="G33" s="147"/>
      <c r="H33" s="147"/>
      <c r="I33" s="147"/>
      <c r="J33" s="147"/>
      <c r="K33" s="147"/>
      <c r="L33" s="147"/>
      <c r="M33" s="147"/>
      <c r="N33" s="147"/>
      <c r="O33" s="147"/>
      <c r="P33" s="147"/>
      <c r="Q33" s="147"/>
      <c r="R33" s="147"/>
      <c r="S33" s="147"/>
      <c r="T33" s="27">
        <f t="shared" si="12"/>
        <v>0</v>
      </c>
      <c r="U33" s="14"/>
      <c r="V33" s="14"/>
      <c r="W33" s="14"/>
      <c r="X33" s="14"/>
      <c r="Y33" s="14"/>
      <c r="Z33" s="14"/>
      <c r="AA33" s="14"/>
      <c r="AB33" s="14"/>
      <c r="AC33" s="14"/>
      <c r="AD33" s="14"/>
      <c r="AE33" s="14"/>
      <c r="AF33" s="14"/>
      <c r="AG33" s="14"/>
      <c r="AH33" s="14"/>
      <c r="AI33" s="14"/>
      <c r="AJ33" s="14"/>
      <c r="AK33" s="14"/>
      <c r="AL33" s="14"/>
      <c r="AM33" s="14"/>
      <c r="AN33" s="14"/>
      <c r="AO33" s="27">
        <f t="shared" si="13"/>
        <v>0</v>
      </c>
    </row>
    <row r="34" spans="1:41" x14ac:dyDescent="0.25">
      <c r="A34" s="164"/>
      <c r="B34" s="99"/>
      <c r="C34" s="147"/>
      <c r="D34" s="147"/>
      <c r="E34" s="147"/>
      <c r="F34" s="147"/>
      <c r="G34" s="147"/>
      <c r="H34" s="147"/>
      <c r="I34" s="147"/>
      <c r="J34" s="147"/>
      <c r="K34" s="147"/>
      <c r="L34" s="147"/>
      <c r="M34" s="147"/>
      <c r="N34" s="147"/>
      <c r="O34" s="147"/>
      <c r="P34" s="147"/>
      <c r="Q34" s="147"/>
      <c r="R34" s="147"/>
      <c r="S34" s="147"/>
      <c r="T34" s="27">
        <f t="shared" si="12"/>
        <v>0</v>
      </c>
      <c r="U34" s="14"/>
      <c r="V34" s="14"/>
      <c r="W34" s="14"/>
      <c r="X34" s="14"/>
      <c r="Y34" s="14"/>
      <c r="Z34" s="14"/>
      <c r="AA34" s="14"/>
      <c r="AB34" s="14"/>
      <c r="AC34" s="14"/>
      <c r="AD34" s="14"/>
      <c r="AE34" s="14"/>
      <c r="AF34" s="14"/>
      <c r="AG34" s="14"/>
      <c r="AH34" s="14"/>
      <c r="AI34" s="14"/>
      <c r="AJ34" s="14"/>
      <c r="AK34" s="14"/>
      <c r="AL34" s="14"/>
      <c r="AM34" s="14"/>
      <c r="AN34" s="14"/>
      <c r="AO34" s="27">
        <f t="shared" si="13"/>
        <v>0</v>
      </c>
    </row>
    <row r="35" spans="1:41" x14ac:dyDescent="0.25">
      <c r="A35" s="164"/>
      <c r="B35" s="99"/>
      <c r="C35" s="147"/>
      <c r="D35" s="147"/>
      <c r="E35" s="147"/>
      <c r="F35" s="147"/>
      <c r="G35" s="147"/>
      <c r="H35" s="147"/>
      <c r="I35" s="147"/>
      <c r="J35" s="147"/>
      <c r="K35" s="147"/>
      <c r="L35" s="147"/>
      <c r="M35" s="147"/>
      <c r="N35" s="147"/>
      <c r="O35" s="147"/>
      <c r="P35" s="147"/>
      <c r="Q35" s="147"/>
      <c r="R35" s="147"/>
      <c r="S35" s="147"/>
      <c r="T35" s="27">
        <f t="shared" si="12"/>
        <v>0</v>
      </c>
      <c r="U35" s="14"/>
      <c r="V35" s="14"/>
      <c r="W35" s="14"/>
      <c r="X35" s="14"/>
      <c r="Y35" s="14"/>
      <c r="Z35" s="14"/>
      <c r="AA35" s="14"/>
      <c r="AB35" s="14"/>
      <c r="AC35" s="14"/>
      <c r="AD35" s="14"/>
      <c r="AE35" s="14"/>
      <c r="AF35" s="14"/>
      <c r="AG35" s="14"/>
      <c r="AH35" s="14"/>
      <c r="AI35" s="14"/>
      <c r="AJ35" s="14"/>
      <c r="AK35" s="14"/>
      <c r="AL35" s="14"/>
      <c r="AM35" s="14"/>
      <c r="AN35" s="14"/>
      <c r="AO35" s="27">
        <f t="shared" si="13"/>
        <v>0</v>
      </c>
    </row>
    <row r="36" spans="1:41" x14ac:dyDescent="0.25">
      <c r="A36" s="164"/>
      <c r="B36" s="99"/>
      <c r="C36" s="147"/>
      <c r="D36" s="147"/>
      <c r="E36" s="147"/>
      <c r="F36" s="147"/>
      <c r="G36" s="147"/>
      <c r="H36" s="147"/>
      <c r="I36" s="147"/>
      <c r="J36" s="147"/>
      <c r="K36" s="147"/>
      <c r="L36" s="147"/>
      <c r="M36" s="147"/>
      <c r="N36" s="147"/>
      <c r="O36" s="147"/>
      <c r="P36" s="147"/>
      <c r="Q36" s="147"/>
      <c r="R36" s="147"/>
      <c r="S36" s="147"/>
      <c r="T36" s="27">
        <f t="shared" si="12"/>
        <v>0</v>
      </c>
      <c r="U36" s="14"/>
      <c r="V36" s="14"/>
      <c r="W36" s="14"/>
      <c r="X36" s="14"/>
      <c r="Y36" s="14"/>
      <c r="Z36" s="14"/>
      <c r="AA36" s="14"/>
      <c r="AB36" s="14"/>
      <c r="AC36" s="14"/>
      <c r="AD36" s="14"/>
      <c r="AE36" s="14"/>
      <c r="AF36" s="14"/>
      <c r="AG36" s="14"/>
      <c r="AH36" s="14"/>
      <c r="AI36" s="14"/>
      <c r="AJ36" s="14"/>
      <c r="AK36" s="14"/>
      <c r="AL36" s="14"/>
      <c r="AM36" s="14"/>
      <c r="AN36" s="14"/>
      <c r="AO36" s="27">
        <f t="shared" si="13"/>
        <v>0</v>
      </c>
    </row>
    <row r="37" spans="1:41" x14ac:dyDescent="0.25">
      <c r="A37" s="164"/>
      <c r="B37" s="167"/>
      <c r="C37" s="147"/>
      <c r="D37" s="147"/>
      <c r="E37" s="147"/>
      <c r="F37" s="147"/>
      <c r="G37" s="147"/>
      <c r="H37" s="147"/>
      <c r="I37" s="147"/>
      <c r="J37" s="147"/>
      <c r="K37" s="147"/>
      <c r="L37" s="147"/>
      <c r="M37" s="147"/>
      <c r="N37" s="147"/>
      <c r="O37" s="147"/>
      <c r="P37" s="147"/>
      <c r="Q37" s="147"/>
      <c r="R37" s="147"/>
      <c r="S37" s="147"/>
      <c r="T37" s="27">
        <f t="shared" si="12"/>
        <v>0</v>
      </c>
      <c r="U37" s="14"/>
      <c r="V37" s="14"/>
      <c r="W37" s="14"/>
      <c r="X37" s="14"/>
      <c r="Y37" s="14"/>
      <c r="Z37" s="14"/>
      <c r="AA37" s="14"/>
      <c r="AB37" s="14"/>
      <c r="AC37" s="14"/>
      <c r="AD37" s="14"/>
      <c r="AE37" s="14"/>
      <c r="AF37" s="14"/>
      <c r="AG37" s="14"/>
      <c r="AH37" s="14"/>
      <c r="AI37" s="14"/>
      <c r="AJ37" s="14"/>
      <c r="AK37" s="14"/>
      <c r="AL37" s="14"/>
      <c r="AM37" s="14"/>
      <c r="AN37" s="14"/>
      <c r="AO37" s="27">
        <f t="shared" si="13"/>
        <v>0</v>
      </c>
    </row>
    <row r="38" spans="1:41" x14ac:dyDescent="0.25">
      <c r="A38" s="164"/>
      <c r="B38" s="167"/>
      <c r="C38" s="147"/>
      <c r="D38" s="147"/>
      <c r="E38" s="147"/>
      <c r="F38" s="147"/>
      <c r="G38" s="147"/>
      <c r="H38" s="147"/>
      <c r="I38" s="147"/>
      <c r="J38" s="147"/>
      <c r="K38" s="147"/>
      <c r="L38" s="147"/>
      <c r="M38" s="147"/>
      <c r="N38" s="147"/>
      <c r="O38" s="147"/>
      <c r="P38" s="147"/>
      <c r="Q38" s="147"/>
      <c r="R38" s="147"/>
      <c r="S38" s="147"/>
      <c r="T38" s="27">
        <f t="shared" si="12"/>
        <v>0</v>
      </c>
      <c r="U38" s="14"/>
      <c r="V38" s="14"/>
      <c r="W38" s="14"/>
      <c r="X38" s="14"/>
      <c r="Y38" s="14"/>
      <c r="Z38" s="14"/>
      <c r="AA38" s="14"/>
      <c r="AB38" s="14"/>
      <c r="AC38" s="14"/>
      <c r="AD38" s="14"/>
      <c r="AE38" s="14"/>
      <c r="AF38" s="14"/>
      <c r="AG38" s="14"/>
      <c r="AH38" s="14"/>
      <c r="AI38" s="14"/>
      <c r="AJ38" s="14"/>
      <c r="AK38" s="14"/>
      <c r="AL38" s="14"/>
      <c r="AM38" s="14"/>
      <c r="AN38" s="14"/>
      <c r="AO38" s="27">
        <f t="shared" si="13"/>
        <v>0</v>
      </c>
    </row>
    <row r="39" spans="1:41" x14ac:dyDescent="0.25">
      <c r="A39" s="164"/>
      <c r="B39" s="99"/>
      <c r="C39" s="147"/>
      <c r="D39" s="147"/>
      <c r="E39" s="147"/>
      <c r="F39" s="147"/>
      <c r="G39" s="147"/>
      <c r="H39" s="147"/>
      <c r="I39" s="147"/>
      <c r="J39" s="147"/>
      <c r="K39" s="147"/>
      <c r="L39" s="147"/>
      <c r="M39" s="147"/>
      <c r="N39" s="147"/>
      <c r="O39" s="147"/>
      <c r="P39" s="147"/>
      <c r="Q39" s="147"/>
      <c r="R39" s="147"/>
      <c r="S39" s="147"/>
      <c r="T39" s="27">
        <f t="shared" si="12"/>
        <v>0</v>
      </c>
      <c r="U39" s="14"/>
      <c r="V39" s="14"/>
      <c r="W39" s="14"/>
      <c r="X39" s="14"/>
      <c r="Y39" s="14"/>
      <c r="Z39" s="14"/>
      <c r="AA39" s="14"/>
      <c r="AB39" s="14"/>
      <c r="AC39" s="14"/>
      <c r="AD39" s="14"/>
      <c r="AE39" s="14"/>
      <c r="AF39" s="14"/>
      <c r="AG39" s="14"/>
      <c r="AH39" s="14"/>
      <c r="AI39" s="14"/>
      <c r="AJ39" s="14"/>
      <c r="AK39" s="14"/>
      <c r="AL39" s="14"/>
      <c r="AM39" s="14"/>
      <c r="AN39" s="14"/>
      <c r="AO39" s="27">
        <f t="shared" si="13"/>
        <v>0</v>
      </c>
    </row>
    <row r="40" spans="1:41" x14ac:dyDescent="0.25">
      <c r="A40" s="164"/>
      <c r="B40" s="99"/>
      <c r="C40" s="165"/>
      <c r="D40" s="166"/>
      <c r="E40" s="166"/>
      <c r="F40" s="166"/>
      <c r="G40" s="166"/>
      <c r="H40" s="166"/>
      <c r="I40" s="166"/>
      <c r="J40" s="166"/>
      <c r="K40" s="166"/>
      <c r="L40" s="166"/>
      <c r="M40" s="166"/>
      <c r="N40" s="166"/>
      <c r="O40" s="166"/>
      <c r="P40" s="166"/>
      <c r="Q40" s="166"/>
      <c r="R40" s="166"/>
      <c r="S40" s="166"/>
      <c r="T40" s="27">
        <f t="shared" si="12"/>
        <v>0</v>
      </c>
      <c r="U40" s="24"/>
      <c r="V40" s="24"/>
      <c r="W40" s="24"/>
      <c r="X40" s="24"/>
      <c r="Y40" s="24"/>
      <c r="Z40" s="24"/>
      <c r="AA40" s="24"/>
      <c r="AB40" s="24"/>
      <c r="AC40" s="24"/>
      <c r="AD40" s="24"/>
      <c r="AE40" s="24"/>
      <c r="AF40" s="24"/>
      <c r="AG40" s="24"/>
      <c r="AH40" s="24"/>
      <c r="AI40" s="24"/>
      <c r="AJ40" s="24"/>
      <c r="AK40" s="24"/>
      <c r="AL40" s="24"/>
      <c r="AM40" s="24"/>
      <c r="AN40" s="24"/>
      <c r="AO40" s="27">
        <f t="shared" si="13"/>
        <v>0</v>
      </c>
    </row>
    <row r="41" spans="1:41" x14ac:dyDescent="0.25">
      <c r="A41" s="164"/>
      <c r="B41" s="99"/>
      <c r="C41" s="147"/>
      <c r="D41" s="147"/>
      <c r="E41" s="147"/>
      <c r="F41" s="147"/>
      <c r="G41" s="147"/>
      <c r="H41" s="147"/>
      <c r="I41" s="147"/>
      <c r="J41" s="147"/>
      <c r="K41" s="147"/>
      <c r="L41" s="147"/>
      <c r="M41" s="147"/>
      <c r="N41" s="147"/>
      <c r="O41" s="147"/>
      <c r="P41" s="147"/>
      <c r="Q41" s="147"/>
      <c r="R41" s="147"/>
      <c r="S41" s="147"/>
      <c r="T41" s="27">
        <f t="shared" si="12"/>
        <v>0</v>
      </c>
      <c r="U41" s="14"/>
      <c r="V41" s="14"/>
      <c r="W41" s="14"/>
      <c r="X41" s="14"/>
      <c r="Y41" s="14"/>
      <c r="Z41" s="14"/>
      <c r="AA41" s="14"/>
      <c r="AB41" s="14"/>
      <c r="AC41" s="14"/>
      <c r="AD41" s="14"/>
      <c r="AE41" s="14"/>
      <c r="AF41" s="14"/>
      <c r="AG41" s="14"/>
      <c r="AH41" s="14"/>
      <c r="AI41" s="14"/>
      <c r="AJ41" s="14"/>
      <c r="AK41" s="14"/>
      <c r="AL41" s="14"/>
      <c r="AM41" s="14"/>
      <c r="AN41" s="14"/>
      <c r="AO41" s="27">
        <f t="shared" si="13"/>
        <v>0</v>
      </c>
    </row>
    <row r="42" spans="1:41" x14ac:dyDescent="0.25">
      <c r="A42" s="168"/>
      <c r="B42" s="99"/>
      <c r="C42" s="147"/>
      <c r="D42" s="147"/>
      <c r="E42" s="147"/>
      <c r="F42" s="147"/>
      <c r="G42" s="147"/>
      <c r="H42" s="147"/>
      <c r="I42" s="147"/>
      <c r="J42" s="147"/>
      <c r="K42" s="147"/>
      <c r="L42" s="147"/>
      <c r="M42" s="147"/>
      <c r="N42" s="147"/>
      <c r="O42" s="147"/>
      <c r="P42" s="147"/>
      <c r="Q42" s="147"/>
      <c r="R42" s="147"/>
      <c r="S42" s="147"/>
      <c r="T42" s="27">
        <f t="shared" ref="T42:T61" si="14">SUM(C42:S42)/12</f>
        <v>0</v>
      </c>
      <c r="U42" s="14"/>
      <c r="V42" s="14"/>
      <c r="W42" s="14"/>
      <c r="X42" s="14"/>
      <c r="Y42" s="14"/>
      <c r="Z42" s="14"/>
      <c r="AA42" s="14"/>
      <c r="AB42" s="14"/>
      <c r="AC42" s="14"/>
      <c r="AD42" s="14"/>
      <c r="AE42" s="14"/>
      <c r="AF42" s="14"/>
      <c r="AG42" s="14"/>
      <c r="AH42" s="14"/>
      <c r="AI42" s="14"/>
      <c r="AJ42" s="14"/>
      <c r="AK42" s="14"/>
      <c r="AL42" s="14"/>
      <c r="AM42" s="14"/>
      <c r="AN42" s="14"/>
      <c r="AO42" s="27">
        <f t="shared" si="13"/>
        <v>0</v>
      </c>
    </row>
    <row r="43" spans="1:41" x14ac:dyDescent="0.25">
      <c r="A43" s="168"/>
      <c r="B43" s="152"/>
      <c r="C43" s="147"/>
      <c r="D43" s="147"/>
      <c r="E43" s="147"/>
      <c r="F43" s="147"/>
      <c r="G43" s="147"/>
      <c r="H43" s="147"/>
      <c r="I43" s="147"/>
      <c r="J43" s="147"/>
      <c r="K43" s="147"/>
      <c r="L43" s="147"/>
      <c r="M43" s="147"/>
      <c r="N43" s="147"/>
      <c r="O43" s="147"/>
      <c r="P43" s="147"/>
      <c r="Q43" s="147"/>
      <c r="R43" s="147"/>
      <c r="S43" s="147"/>
      <c r="T43" s="27">
        <f t="shared" si="14"/>
        <v>0</v>
      </c>
      <c r="U43" s="14"/>
      <c r="V43" s="14"/>
      <c r="W43" s="14"/>
      <c r="X43" s="14"/>
      <c r="Y43" s="14"/>
      <c r="Z43" s="14"/>
      <c r="AA43" s="14"/>
      <c r="AB43" s="14"/>
      <c r="AC43" s="14"/>
      <c r="AD43" s="14"/>
      <c r="AE43" s="14"/>
      <c r="AF43" s="14"/>
      <c r="AG43" s="14"/>
      <c r="AH43" s="14"/>
      <c r="AI43" s="14"/>
      <c r="AJ43" s="14"/>
      <c r="AK43" s="14"/>
      <c r="AL43" s="14"/>
      <c r="AM43" s="14"/>
      <c r="AN43" s="14"/>
      <c r="AO43" s="27">
        <f t="shared" ref="AO43:AO61" si="15">SUM(U43:AN43)/12</f>
        <v>0</v>
      </c>
    </row>
    <row r="44" spans="1:41" x14ac:dyDescent="0.25">
      <c r="A44" s="169"/>
      <c r="B44" s="167"/>
      <c r="C44" s="147"/>
      <c r="D44" s="147"/>
      <c r="E44" s="147"/>
      <c r="F44" s="147"/>
      <c r="G44" s="147"/>
      <c r="H44" s="147"/>
      <c r="I44" s="147"/>
      <c r="J44" s="147"/>
      <c r="K44" s="147"/>
      <c r="L44" s="147"/>
      <c r="M44" s="147"/>
      <c r="N44" s="147"/>
      <c r="O44" s="147"/>
      <c r="P44" s="147"/>
      <c r="Q44" s="147"/>
      <c r="R44" s="147"/>
      <c r="S44" s="147"/>
      <c r="T44" s="27">
        <f>SUM(C44:S44)/13</f>
        <v>0</v>
      </c>
      <c r="U44" s="14"/>
      <c r="V44" s="14"/>
      <c r="W44" s="14"/>
      <c r="X44" s="14"/>
      <c r="Y44" s="14"/>
      <c r="Z44" s="14"/>
      <c r="AA44" s="14"/>
      <c r="AB44" s="14"/>
      <c r="AC44" s="14"/>
      <c r="AD44" s="14"/>
      <c r="AE44" s="14"/>
      <c r="AF44" s="14"/>
      <c r="AG44" s="14"/>
      <c r="AH44" s="14"/>
      <c r="AI44" s="14"/>
      <c r="AJ44" s="14"/>
      <c r="AK44" s="14"/>
      <c r="AL44" s="14"/>
      <c r="AM44" s="14"/>
      <c r="AN44" s="14"/>
      <c r="AO44" s="27">
        <f>SUM(U44:AN44)/13</f>
        <v>0</v>
      </c>
    </row>
    <row r="45" spans="1:41" x14ac:dyDescent="0.25">
      <c r="A45" s="169"/>
      <c r="B45" s="167"/>
      <c r="C45" s="147"/>
      <c r="D45" s="147"/>
      <c r="E45" s="147"/>
      <c r="F45" s="147"/>
      <c r="G45" s="147"/>
      <c r="H45" s="147"/>
      <c r="I45" s="147"/>
      <c r="J45" s="147"/>
      <c r="K45" s="147"/>
      <c r="L45" s="147"/>
      <c r="M45" s="147"/>
      <c r="N45" s="147"/>
      <c r="O45" s="147"/>
      <c r="P45" s="147"/>
      <c r="Q45" s="147"/>
      <c r="R45" s="147"/>
      <c r="S45" s="147"/>
      <c r="T45" s="27">
        <f>SUM(C45:S45)/13</f>
        <v>0</v>
      </c>
      <c r="U45" s="14"/>
      <c r="V45" s="14"/>
      <c r="W45" s="14"/>
      <c r="X45" s="14"/>
      <c r="Y45" s="14"/>
      <c r="Z45" s="14"/>
      <c r="AA45" s="14"/>
      <c r="AB45" s="14"/>
      <c r="AC45" s="14"/>
      <c r="AD45" s="14"/>
      <c r="AE45" s="14"/>
      <c r="AF45" s="14"/>
      <c r="AG45" s="14"/>
      <c r="AH45" s="14"/>
      <c r="AI45" s="14"/>
      <c r="AJ45" s="14"/>
      <c r="AK45" s="14"/>
      <c r="AL45" s="14"/>
      <c r="AM45" s="14"/>
      <c r="AN45" s="14"/>
      <c r="AO45" s="27">
        <f>SUM(U45:AN45)/13</f>
        <v>0</v>
      </c>
    </row>
    <row r="46" spans="1:41" x14ac:dyDescent="0.25">
      <c r="A46" s="168"/>
      <c r="B46" s="99"/>
      <c r="C46" s="147"/>
      <c r="D46" s="147"/>
      <c r="E46" s="147"/>
      <c r="F46" s="147"/>
      <c r="G46" s="147"/>
      <c r="H46" s="147"/>
      <c r="I46" s="147"/>
      <c r="J46" s="147"/>
      <c r="K46" s="147"/>
      <c r="L46" s="147"/>
      <c r="M46" s="147"/>
      <c r="N46" s="147"/>
      <c r="O46" s="147"/>
      <c r="P46" s="147"/>
      <c r="Q46" s="147"/>
      <c r="R46" s="147"/>
      <c r="S46" s="147"/>
      <c r="T46" s="27">
        <f t="shared" si="14"/>
        <v>0</v>
      </c>
      <c r="U46" s="14"/>
      <c r="V46" s="14"/>
      <c r="W46" s="14"/>
      <c r="X46" s="14"/>
      <c r="Y46" s="14"/>
      <c r="Z46" s="14"/>
      <c r="AA46" s="14"/>
      <c r="AB46" s="14"/>
      <c r="AC46" s="14"/>
      <c r="AD46" s="14"/>
      <c r="AE46" s="14"/>
      <c r="AF46" s="14"/>
      <c r="AG46" s="14"/>
      <c r="AH46" s="14"/>
      <c r="AI46" s="14"/>
      <c r="AJ46" s="14"/>
      <c r="AK46" s="14"/>
      <c r="AL46" s="14"/>
      <c r="AM46" s="14"/>
      <c r="AN46" s="14"/>
      <c r="AO46" s="27">
        <f t="shared" si="15"/>
        <v>0</v>
      </c>
    </row>
    <row r="47" spans="1:41" x14ac:dyDescent="0.25">
      <c r="A47" s="168"/>
      <c r="B47" s="152"/>
      <c r="C47" s="147"/>
      <c r="D47" s="147"/>
      <c r="E47" s="147"/>
      <c r="F47" s="147"/>
      <c r="G47" s="147"/>
      <c r="H47" s="147"/>
      <c r="I47" s="147"/>
      <c r="J47" s="147"/>
      <c r="K47" s="147"/>
      <c r="L47" s="147"/>
      <c r="M47" s="147"/>
      <c r="N47" s="147"/>
      <c r="O47" s="147"/>
      <c r="P47" s="147"/>
      <c r="Q47" s="147"/>
      <c r="R47" s="147"/>
      <c r="S47" s="147"/>
      <c r="T47" s="27">
        <f t="shared" si="14"/>
        <v>0</v>
      </c>
      <c r="U47" s="14"/>
      <c r="V47" s="14"/>
      <c r="W47" s="14"/>
      <c r="X47" s="14"/>
      <c r="Y47" s="14"/>
      <c r="Z47" s="14"/>
      <c r="AA47" s="14"/>
      <c r="AB47" s="14"/>
      <c r="AC47" s="14"/>
      <c r="AD47" s="14"/>
      <c r="AE47" s="14"/>
      <c r="AF47" s="14"/>
      <c r="AG47" s="14"/>
      <c r="AH47" s="14"/>
      <c r="AI47" s="14"/>
      <c r="AJ47" s="14"/>
      <c r="AK47" s="14"/>
      <c r="AL47" s="14"/>
      <c r="AM47" s="14"/>
      <c r="AN47" s="14"/>
      <c r="AO47" s="27">
        <f t="shared" si="15"/>
        <v>0</v>
      </c>
    </row>
    <row r="48" spans="1:41" x14ac:dyDescent="0.25">
      <c r="A48" s="169"/>
      <c r="B48" s="167"/>
      <c r="C48" s="147"/>
      <c r="D48" s="147"/>
      <c r="E48" s="147"/>
      <c r="F48" s="147"/>
      <c r="G48" s="147"/>
      <c r="H48" s="147"/>
      <c r="I48" s="147"/>
      <c r="J48" s="147"/>
      <c r="K48" s="147"/>
      <c r="L48" s="147"/>
      <c r="M48" s="147"/>
      <c r="N48" s="147"/>
      <c r="O48" s="147"/>
      <c r="P48" s="147"/>
      <c r="Q48" s="147"/>
      <c r="R48" s="147"/>
      <c r="S48" s="147"/>
      <c r="T48" s="27">
        <f>SUM(C48:S48)/13</f>
        <v>0</v>
      </c>
      <c r="U48" s="14"/>
      <c r="V48" s="14"/>
      <c r="W48" s="14"/>
      <c r="X48" s="14"/>
      <c r="Y48" s="14"/>
      <c r="Z48" s="14"/>
      <c r="AA48" s="14"/>
      <c r="AB48" s="14"/>
      <c r="AC48" s="14"/>
      <c r="AD48" s="14"/>
      <c r="AE48" s="14"/>
      <c r="AF48" s="14"/>
      <c r="AG48" s="14"/>
      <c r="AH48" s="14"/>
      <c r="AI48" s="14"/>
      <c r="AJ48" s="14"/>
      <c r="AK48" s="14"/>
      <c r="AL48" s="14"/>
      <c r="AM48" s="14"/>
      <c r="AN48" s="14"/>
      <c r="AO48" s="27">
        <f>SUM(U48:AN48)/13</f>
        <v>0</v>
      </c>
    </row>
    <row r="49" spans="1:41" x14ac:dyDescent="0.25">
      <c r="A49" s="169"/>
      <c r="B49" s="167"/>
      <c r="C49" s="147"/>
      <c r="D49" s="147"/>
      <c r="E49" s="147"/>
      <c r="F49" s="147"/>
      <c r="G49" s="147"/>
      <c r="H49" s="147"/>
      <c r="I49" s="147"/>
      <c r="J49" s="147"/>
      <c r="K49" s="147"/>
      <c r="L49" s="147"/>
      <c r="M49" s="147"/>
      <c r="N49" s="147"/>
      <c r="O49" s="147"/>
      <c r="P49" s="147"/>
      <c r="Q49" s="147"/>
      <c r="R49" s="147"/>
      <c r="S49" s="147"/>
      <c r="T49" s="27">
        <f t="shared" ref="T49:T50" si="16">SUM(C49:S49)/13</f>
        <v>0</v>
      </c>
      <c r="U49" s="14"/>
      <c r="V49" s="14"/>
      <c r="W49" s="14"/>
      <c r="X49" s="14"/>
      <c r="Y49" s="14"/>
      <c r="Z49" s="14"/>
      <c r="AA49" s="14"/>
      <c r="AB49" s="14"/>
      <c r="AC49" s="14"/>
      <c r="AD49" s="14"/>
      <c r="AE49" s="14"/>
      <c r="AF49" s="14"/>
      <c r="AG49" s="14"/>
      <c r="AH49" s="14"/>
      <c r="AI49" s="14"/>
      <c r="AJ49" s="14"/>
      <c r="AK49" s="14"/>
      <c r="AL49" s="14"/>
      <c r="AM49" s="14"/>
      <c r="AN49" s="14"/>
      <c r="AO49" s="27">
        <f t="shared" ref="AO49:AO50" si="17">SUM(U49:AN49)/13</f>
        <v>0</v>
      </c>
    </row>
    <row r="50" spans="1:41" x14ac:dyDescent="0.25">
      <c r="A50" s="169"/>
      <c r="B50" s="167"/>
      <c r="C50" s="147"/>
      <c r="D50" s="147"/>
      <c r="E50" s="147"/>
      <c r="F50" s="147"/>
      <c r="G50" s="147"/>
      <c r="H50" s="147"/>
      <c r="I50" s="147"/>
      <c r="J50" s="147"/>
      <c r="K50" s="147"/>
      <c r="L50" s="147"/>
      <c r="M50" s="147"/>
      <c r="N50" s="147"/>
      <c r="O50" s="147"/>
      <c r="P50" s="147"/>
      <c r="Q50" s="147"/>
      <c r="R50" s="147"/>
      <c r="S50" s="147"/>
      <c r="T50" s="27">
        <f t="shared" si="16"/>
        <v>0</v>
      </c>
      <c r="U50" s="14"/>
      <c r="V50" s="14"/>
      <c r="W50" s="14"/>
      <c r="X50" s="14"/>
      <c r="Y50" s="14"/>
      <c r="Z50" s="14"/>
      <c r="AA50" s="14"/>
      <c r="AB50" s="14"/>
      <c r="AC50" s="14"/>
      <c r="AD50" s="14"/>
      <c r="AE50" s="14"/>
      <c r="AF50" s="14"/>
      <c r="AG50" s="14"/>
      <c r="AH50" s="14"/>
      <c r="AI50" s="14"/>
      <c r="AJ50" s="14"/>
      <c r="AK50" s="14"/>
      <c r="AL50" s="14"/>
      <c r="AM50" s="14"/>
      <c r="AN50" s="14"/>
      <c r="AO50" s="27">
        <f t="shared" si="17"/>
        <v>0</v>
      </c>
    </row>
    <row r="51" spans="1:41" x14ac:dyDescent="0.25">
      <c r="A51" s="162"/>
      <c r="B51" s="162"/>
      <c r="C51" s="147"/>
      <c r="D51" s="147"/>
      <c r="E51" s="147"/>
      <c r="F51" s="147"/>
      <c r="G51" s="147"/>
      <c r="H51" s="147"/>
      <c r="I51" s="147"/>
      <c r="J51" s="147"/>
      <c r="K51" s="147"/>
      <c r="L51" s="147"/>
      <c r="M51" s="147"/>
      <c r="N51" s="147"/>
      <c r="O51" s="147"/>
      <c r="P51" s="147"/>
      <c r="Q51" s="147"/>
      <c r="R51" s="147"/>
      <c r="S51" s="147"/>
      <c r="T51" s="27">
        <f t="shared" si="14"/>
        <v>0</v>
      </c>
      <c r="U51" s="14"/>
      <c r="V51" s="14"/>
      <c r="W51" s="14"/>
      <c r="X51" s="14"/>
      <c r="Y51" s="14"/>
      <c r="Z51" s="14"/>
      <c r="AA51" s="14"/>
      <c r="AB51" s="14"/>
      <c r="AC51" s="14"/>
      <c r="AD51" s="14"/>
      <c r="AE51" s="14"/>
      <c r="AF51" s="14"/>
      <c r="AG51" s="14"/>
      <c r="AH51" s="14"/>
      <c r="AI51" s="14"/>
      <c r="AJ51" s="14"/>
      <c r="AK51" s="14"/>
      <c r="AL51" s="14"/>
      <c r="AM51" s="14"/>
      <c r="AN51" s="14"/>
      <c r="AO51" s="27">
        <f t="shared" si="15"/>
        <v>0</v>
      </c>
    </row>
    <row r="52" spans="1:41" x14ac:dyDescent="0.25">
      <c r="A52" s="168"/>
      <c r="B52" s="152"/>
      <c r="C52" s="147"/>
      <c r="D52" s="147"/>
      <c r="E52" s="147"/>
      <c r="F52" s="147"/>
      <c r="G52" s="147"/>
      <c r="H52" s="147"/>
      <c r="I52" s="147"/>
      <c r="J52" s="147"/>
      <c r="K52" s="147"/>
      <c r="L52" s="147"/>
      <c r="M52" s="147"/>
      <c r="N52" s="147"/>
      <c r="O52" s="147"/>
      <c r="P52" s="147"/>
      <c r="Q52" s="147"/>
      <c r="R52" s="147"/>
      <c r="S52" s="147"/>
      <c r="T52" s="27">
        <f t="shared" si="14"/>
        <v>0</v>
      </c>
      <c r="U52" s="14"/>
      <c r="V52" s="14"/>
      <c r="W52" s="14"/>
      <c r="X52" s="14"/>
      <c r="Y52" s="14"/>
      <c r="Z52" s="14"/>
      <c r="AA52" s="14"/>
      <c r="AB52" s="14"/>
      <c r="AC52" s="14"/>
      <c r="AD52" s="14"/>
      <c r="AE52" s="14"/>
      <c r="AF52" s="14"/>
      <c r="AG52" s="14"/>
      <c r="AH52" s="14"/>
      <c r="AI52" s="14"/>
      <c r="AJ52" s="14"/>
      <c r="AK52" s="14"/>
      <c r="AL52" s="14"/>
      <c r="AM52" s="14"/>
      <c r="AN52" s="14"/>
      <c r="AO52" s="27">
        <f t="shared" si="15"/>
        <v>0</v>
      </c>
    </row>
    <row r="53" spans="1:41" x14ac:dyDescent="0.25">
      <c r="A53" s="169"/>
      <c r="B53" s="99"/>
      <c r="C53" s="147"/>
      <c r="D53" s="147"/>
      <c r="E53" s="147"/>
      <c r="F53" s="147"/>
      <c r="G53" s="147"/>
      <c r="H53" s="147"/>
      <c r="I53" s="147"/>
      <c r="J53" s="147"/>
      <c r="K53" s="147"/>
      <c r="L53" s="147"/>
      <c r="M53" s="147"/>
      <c r="N53" s="147"/>
      <c r="O53" s="147"/>
      <c r="P53" s="147"/>
      <c r="Q53" s="147"/>
      <c r="R53" s="147"/>
      <c r="S53" s="147"/>
      <c r="T53" s="27">
        <f>SUM(C53:S53)/13</f>
        <v>0</v>
      </c>
      <c r="U53" s="14"/>
      <c r="V53" s="14"/>
      <c r="W53" s="14"/>
      <c r="X53" s="14"/>
      <c r="Y53" s="14"/>
      <c r="Z53" s="14"/>
      <c r="AA53" s="14"/>
      <c r="AB53" s="14"/>
      <c r="AC53" s="14"/>
      <c r="AD53" s="14"/>
      <c r="AE53" s="14"/>
      <c r="AF53" s="14"/>
      <c r="AG53" s="14"/>
      <c r="AH53" s="14"/>
      <c r="AI53" s="14"/>
      <c r="AJ53" s="14"/>
      <c r="AK53" s="14"/>
      <c r="AL53" s="14"/>
      <c r="AM53" s="14"/>
      <c r="AN53" s="14"/>
      <c r="AO53" s="27">
        <f>SUM(U53:AN53)/13</f>
        <v>0</v>
      </c>
    </row>
    <row r="54" spans="1:41" x14ac:dyDescent="0.25">
      <c r="A54" s="169"/>
      <c r="B54" s="167"/>
      <c r="C54" s="147"/>
      <c r="D54" s="147"/>
      <c r="E54" s="147"/>
      <c r="F54" s="147"/>
      <c r="G54" s="147"/>
      <c r="H54" s="147"/>
      <c r="I54" s="147"/>
      <c r="J54" s="147"/>
      <c r="K54" s="147"/>
      <c r="L54" s="147"/>
      <c r="M54" s="147"/>
      <c r="N54" s="147"/>
      <c r="O54" s="147"/>
      <c r="P54" s="147"/>
      <c r="Q54" s="147"/>
      <c r="R54" s="147"/>
      <c r="S54" s="147"/>
      <c r="T54" s="27">
        <f t="shared" ref="T54:T56" si="18">SUM(C54:S54)/13</f>
        <v>0</v>
      </c>
      <c r="U54" s="14"/>
      <c r="V54" s="14"/>
      <c r="W54" s="14"/>
      <c r="X54" s="14"/>
      <c r="Y54" s="14"/>
      <c r="Z54" s="14"/>
      <c r="AA54" s="14"/>
      <c r="AB54" s="14"/>
      <c r="AC54" s="14"/>
      <c r="AD54" s="14"/>
      <c r="AE54" s="14"/>
      <c r="AF54" s="14"/>
      <c r="AG54" s="14"/>
      <c r="AH54" s="14"/>
      <c r="AI54" s="14"/>
      <c r="AJ54" s="14"/>
      <c r="AK54" s="14"/>
      <c r="AL54" s="14"/>
      <c r="AM54" s="14"/>
      <c r="AN54" s="14"/>
      <c r="AO54" s="27">
        <f t="shared" ref="AO54:AO56" si="19">SUM(U54:AN54)/13</f>
        <v>0</v>
      </c>
    </row>
    <row r="55" spans="1:41" x14ac:dyDescent="0.25">
      <c r="A55" s="169"/>
      <c r="B55" s="167"/>
      <c r="C55" s="147"/>
      <c r="D55" s="147"/>
      <c r="E55" s="147"/>
      <c r="F55" s="147"/>
      <c r="G55" s="147"/>
      <c r="H55" s="147"/>
      <c r="I55" s="147"/>
      <c r="J55" s="147"/>
      <c r="K55" s="147"/>
      <c r="L55" s="147"/>
      <c r="M55" s="147"/>
      <c r="N55" s="147"/>
      <c r="O55" s="147"/>
      <c r="P55" s="147"/>
      <c r="Q55" s="147"/>
      <c r="R55" s="147"/>
      <c r="S55" s="147"/>
      <c r="T55" s="27">
        <f t="shared" si="18"/>
        <v>0</v>
      </c>
      <c r="U55" s="14"/>
      <c r="V55" s="14"/>
      <c r="W55" s="14"/>
      <c r="X55" s="14"/>
      <c r="Y55" s="14"/>
      <c r="Z55" s="14"/>
      <c r="AA55" s="14"/>
      <c r="AB55" s="14"/>
      <c r="AC55" s="14"/>
      <c r="AD55" s="14"/>
      <c r="AE55" s="14"/>
      <c r="AF55" s="14"/>
      <c r="AG55" s="14"/>
      <c r="AH55" s="14"/>
      <c r="AI55" s="14"/>
      <c r="AJ55" s="14"/>
      <c r="AK55" s="14"/>
      <c r="AL55" s="14"/>
      <c r="AM55" s="14"/>
      <c r="AN55" s="14"/>
      <c r="AO55" s="27">
        <f t="shared" si="19"/>
        <v>0</v>
      </c>
    </row>
    <row r="56" spans="1:41" x14ac:dyDescent="0.25">
      <c r="A56" s="169"/>
      <c r="B56" s="167"/>
      <c r="C56" s="147"/>
      <c r="D56" s="147"/>
      <c r="E56" s="147"/>
      <c r="F56" s="147"/>
      <c r="G56" s="147"/>
      <c r="H56" s="147"/>
      <c r="I56" s="147"/>
      <c r="J56" s="147"/>
      <c r="K56" s="147"/>
      <c r="L56" s="147"/>
      <c r="M56" s="147"/>
      <c r="N56" s="147"/>
      <c r="O56" s="147"/>
      <c r="P56" s="147"/>
      <c r="Q56" s="147"/>
      <c r="R56" s="147"/>
      <c r="S56" s="147"/>
      <c r="T56" s="27">
        <f t="shared" si="18"/>
        <v>0</v>
      </c>
      <c r="U56" s="14"/>
      <c r="V56" s="14"/>
      <c r="W56" s="14"/>
      <c r="X56" s="14"/>
      <c r="Y56" s="14"/>
      <c r="Z56" s="14"/>
      <c r="AA56" s="14"/>
      <c r="AB56" s="14"/>
      <c r="AC56" s="14"/>
      <c r="AD56" s="14"/>
      <c r="AE56" s="14"/>
      <c r="AF56" s="14"/>
      <c r="AG56" s="14"/>
      <c r="AH56" s="14"/>
      <c r="AI56" s="14"/>
      <c r="AJ56" s="14"/>
      <c r="AK56" s="14"/>
      <c r="AL56" s="14"/>
      <c r="AM56" s="14"/>
      <c r="AN56" s="14"/>
      <c r="AO56" s="27">
        <f t="shared" si="19"/>
        <v>0</v>
      </c>
    </row>
    <row r="57" spans="1:41" x14ac:dyDescent="0.25">
      <c r="A57" s="168"/>
      <c r="B57" s="99"/>
      <c r="C57" s="147"/>
      <c r="D57" s="147"/>
      <c r="E57" s="147"/>
      <c r="F57" s="147"/>
      <c r="G57" s="147"/>
      <c r="H57" s="147"/>
      <c r="I57" s="147"/>
      <c r="J57" s="147"/>
      <c r="K57" s="147"/>
      <c r="L57" s="147"/>
      <c r="M57" s="147"/>
      <c r="N57" s="147"/>
      <c r="O57" s="147"/>
      <c r="P57" s="147"/>
      <c r="Q57" s="147"/>
      <c r="R57" s="147"/>
      <c r="S57" s="147"/>
      <c r="T57" s="27">
        <f t="shared" ref="T57:T58" si="20">SUM(C57:S57)/12</f>
        <v>0</v>
      </c>
      <c r="U57" s="14"/>
      <c r="V57" s="14"/>
      <c r="W57" s="14"/>
      <c r="X57" s="14"/>
      <c r="Y57" s="14"/>
      <c r="Z57" s="14"/>
      <c r="AA57" s="14"/>
      <c r="AB57" s="14"/>
      <c r="AC57" s="14"/>
      <c r="AD57" s="14"/>
      <c r="AE57" s="14"/>
      <c r="AF57" s="14"/>
      <c r="AG57" s="14"/>
      <c r="AH57" s="14"/>
      <c r="AI57" s="14"/>
      <c r="AJ57" s="14"/>
      <c r="AK57" s="14"/>
      <c r="AL57" s="14"/>
      <c r="AM57" s="14"/>
      <c r="AN57" s="14"/>
      <c r="AO57" s="27">
        <f t="shared" ref="AO57:AO58" si="21">SUM(U57:AN57)/12</f>
        <v>0</v>
      </c>
    </row>
    <row r="58" spans="1:41" x14ac:dyDescent="0.25">
      <c r="A58" s="168"/>
      <c r="B58" s="152"/>
      <c r="C58" s="147"/>
      <c r="D58" s="147"/>
      <c r="E58" s="147"/>
      <c r="F58" s="147"/>
      <c r="G58" s="147"/>
      <c r="H58" s="147"/>
      <c r="I58" s="147"/>
      <c r="J58" s="147"/>
      <c r="K58" s="147"/>
      <c r="L58" s="147"/>
      <c r="M58" s="147"/>
      <c r="N58" s="147"/>
      <c r="O58" s="147"/>
      <c r="P58" s="147"/>
      <c r="Q58" s="147"/>
      <c r="R58" s="147"/>
      <c r="S58" s="147"/>
      <c r="T58" s="27">
        <f t="shared" si="20"/>
        <v>0</v>
      </c>
      <c r="U58" s="14"/>
      <c r="V58" s="14"/>
      <c r="W58" s="14"/>
      <c r="X58" s="14"/>
      <c r="Y58" s="14"/>
      <c r="Z58" s="14"/>
      <c r="AA58" s="14"/>
      <c r="AB58" s="14"/>
      <c r="AC58" s="14"/>
      <c r="AD58" s="14"/>
      <c r="AE58" s="14"/>
      <c r="AF58" s="14"/>
      <c r="AG58" s="14"/>
      <c r="AH58" s="14"/>
      <c r="AI58" s="14"/>
      <c r="AJ58" s="14"/>
      <c r="AK58" s="14"/>
      <c r="AL58" s="14"/>
      <c r="AM58" s="14"/>
      <c r="AN58" s="14"/>
      <c r="AO58" s="27">
        <f t="shared" si="21"/>
        <v>0</v>
      </c>
    </row>
    <row r="59" spans="1:41" x14ac:dyDescent="0.25">
      <c r="A59" s="169"/>
      <c r="B59" s="167"/>
      <c r="C59" s="147"/>
      <c r="D59" s="147"/>
      <c r="E59" s="147"/>
      <c r="F59" s="147"/>
      <c r="G59" s="147"/>
      <c r="H59" s="147"/>
      <c r="I59" s="147"/>
      <c r="J59" s="147"/>
      <c r="K59" s="147"/>
      <c r="L59" s="147"/>
      <c r="M59" s="147"/>
      <c r="N59" s="147"/>
      <c r="O59" s="147"/>
      <c r="P59" s="147"/>
      <c r="Q59" s="147"/>
      <c r="R59" s="147"/>
      <c r="S59" s="147"/>
      <c r="T59" s="27">
        <f>SUM(C59:S59)/13</f>
        <v>0</v>
      </c>
      <c r="U59" s="14"/>
      <c r="V59" s="14"/>
      <c r="W59" s="14"/>
      <c r="X59" s="14"/>
      <c r="Y59" s="14"/>
      <c r="Z59" s="14"/>
      <c r="AA59" s="14"/>
      <c r="AB59" s="14"/>
      <c r="AC59" s="14"/>
      <c r="AD59" s="14"/>
      <c r="AE59" s="14"/>
      <c r="AF59" s="14"/>
      <c r="AG59" s="14"/>
      <c r="AH59" s="14"/>
      <c r="AI59" s="14"/>
      <c r="AJ59" s="14"/>
      <c r="AK59" s="14"/>
      <c r="AL59" s="14"/>
      <c r="AM59" s="14"/>
      <c r="AN59" s="14"/>
      <c r="AO59" s="27">
        <f>SUM(U59:AN59)/13</f>
        <v>0</v>
      </c>
    </row>
    <row r="60" spans="1:41" ht="27.6" customHeight="1" x14ac:dyDescent="0.25">
      <c r="A60" s="169"/>
      <c r="B60" s="167"/>
      <c r="C60" s="147"/>
      <c r="D60" s="147"/>
      <c r="E60" s="147"/>
      <c r="F60" s="147"/>
      <c r="G60" s="147"/>
      <c r="H60" s="147"/>
      <c r="I60" s="147"/>
      <c r="J60" s="147"/>
      <c r="K60" s="147"/>
      <c r="L60" s="147"/>
      <c r="M60" s="147"/>
      <c r="N60" s="147"/>
      <c r="O60" s="147"/>
      <c r="P60" s="147"/>
      <c r="Q60" s="147"/>
      <c r="R60" s="147"/>
      <c r="S60" s="147"/>
      <c r="T60" s="27">
        <f>SUM(C60:S60)/13</f>
        <v>0</v>
      </c>
      <c r="U60" s="14"/>
      <c r="V60" s="14"/>
      <c r="W60" s="14"/>
      <c r="X60" s="14"/>
      <c r="Y60" s="14"/>
      <c r="Z60" s="14"/>
      <c r="AA60" s="14"/>
      <c r="AB60" s="14"/>
      <c r="AC60" s="14"/>
      <c r="AD60" s="14"/>
      <c r="AE60" s="14"/>
      <c r="AF60" s="14"/>
      <c r="AG60" s="14"/>
      <c r="AH60" s="14"/>
      <c r="AI60" s="14"/>
      <c r="AJ60" s="14"/>
      <c r="AK60" s="14"/>
      <c r="AL60" s="14"/>
      <c r="AM60" s="14"/>
      <c r="AN60" s="14"/>
      <c r="AO60" s="27">
        <f>SUM(U60:AN60)/13</f>
        <v>0</v>
      </c>
    </row>
    <row r="61" spans="1:41" x14ac:dyDescent="0.25">
      <c r="A61" s="15"/>
      <c r="B61" s="15"/>
      <c r="C61" s="14"/>
      <c r="D61" s="14"/>
      <c r="E61" s="14"/>
      <c r="F61" s="14"/>
      <c r="G61" s="14"/>
      <c r="H61" s="14"/>
      <c r="I61" s="14"/>
      <c r="J61" s="14"/>
      <c r="K61" s="14"/>
      <c r="L61" s="14"/>
      <c r="M61" s="14"/>
      <c r="N61" s="14"/>
      <c r="O61" s="14"/>
      <c r="P61" s="14"/>
      <c r="Q61" s="14"/>
      <c r="R61" s="14"/>
      <c r="S61" s="14"/>
      <c r="T61" s="27">
        <f t="shared" si="14"/>
        <v>0</v>
      </c>
      <c r="U61" s="14"/>
      <c r="V61" s="14"/>
      <c r="W61" s="14"/>
      <c r="X61" s="14"/>
      <c r="Y61" s="14"/>
      <c r="Z61" s="14"/>
      <c r="AA61" s="14"/>
      <c r="AB61" s="14"/>
      <c r="AC61" s="14"/>
      <c r="AD61" s="14"/>
      <c r="AE61" s="14"/>
      <c r="AF61" s="14"/>
      <c r="AG61" s="14"/>
      <c r="AH61" s="14"/>
      <c r="AI61" s="14"/>
      <c r="AJ61" s="14"/>
      <c r="AK61" s="14"/>
      <c r="AL61" s="14"/>
      <c r="AM61" s="14"/>
      <c r="AN61" s="14"/>
      <c r="AO61" s="27">
        <f t="shared" si="15"/>
        <v>0</v>
      </c>
    </row>
    <row r="64" spans="1:41" x14ac:dyDescent="0.25">
      <c r="C64" s="49"/>
      <c r="D64" s="49" t="s">
        <v>25</v>
      </c>
      <c r="E64" s="49"/>
      <c r="F64" s="49"/>
      <c r="G64" s="49"/>
      <c r="H64" s="49"/>
      <c r="I64" s="49"/>
      <c r="J64" s="49"/>
    </row>
    <row r="65" spans="4:26" x14ac:dyDescent="0.25">
      <c r="D65">
        <v>1</v>
      </c>
      <c r="E65" t="s">
        <v>26</v>
      </c>
      <c r="T65" s="49"/>
      <c r="U65" s="49" t="s">
        <v>24</v>
      </c>
      <c r="V65" s="49"/>
      <c r="W65" s="49"/>
      <c r="X65" s="49"/>
      <c r="Y65" s="49"/>
      <c r="Z65" s="49"/>
    </row>
    <row r="66" spans="4:26" x14ac:dyDescent="0.25">
      <c r="D66">
        <v>2</v>
      </c>
      <c r="E66" t="s">
        <v>27</v>
      </c>
      <c r="U66">
        <v>1</v>
      </c>
      <c r="V66" t="s">
        <v>49</v>
      </c>
    </row>
    <row r="67" spans="4:26" x14ac:dyDescent="0.25">
      <c r="D67">
        <v>3</v>
      </c>
      <c r="E67" t="s">
        <v>28</v>
      </c>
      <c r="U67">
        <v>2</v>
      </c>
      <c r="V67" t="s">
        <v>30</v>
      </c>
    </row>
    <row r="68" spans="4:26" x14ac:dyDescent="0.25">
      <c r="D68">
        <v>4</v>
      </c>
      <c r="E68" t="s">
        <v>29</v>
      </c>
      <c r="U68">
        <v>3</v>
      </c>
      <c r="V68" t="s">
        <v>31</v>
      </c>
    </row>
    <row r="69" spans="4:26" x14ac:dyDescent="0.25">
      <c r="U69">
        <v>4</v>
      </c>
      <c r="V69" t="s">
        <v>50</v>
      </c>
    </row>
  </sheetData>
  <mergeCells count="6">
    <mergeCell ref="C4:S4"/>
    <mergeCell ref="U4:AN4"/>
    <mergeCell ref="A4:A5"/>
    <mergeCell ref="T4:T5"/>
    <mergeCell ref="AO4:AO5"/>
    <mergeCell ref="B4:B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1"/>
  <sheetViews>
    <sheetView showGridLines="0" topLeftCell="A7" workbookViewId="0">
      <selection activeCell="E11" sqref="E11"/>
    </sheetView>
  </sheetViews>
  <sheetFormatPr defaultColWidth="21.140625" defaultRowHeight="15" x14ac:dyDescent="0.25"/>
  <cols>
    <col min="1" max="1" width="21.140625" style="1" customWidth="1"/>
    <col min="2" max="30" width="21.140625" style="1"/>
    <col min="31" max="31" width="21.140625" style="11"/>
    <col min="32" max="51" width="21.140625" style="1"/>
    <col min="52" max="52" width="21.140625" style="23"/>
    <col min="53" max="16384" width="21.140625" style="1"/>
  </cols>
  <sheetData>
    <row r="1" spans="1:52" ht="26.25" customHeight="1" x14ac:dyDescent="0.4">
      <c r="A1" s="306" t="s">
        <v>35</v>
      </c>
      <c r="B1" s="306"/>
      <c r="C1" s="306"/>
      <c r="D1" s="306"/>
      <c r="E1" s="60"/>
      <c r="F1" s="60"/>
      <c r="G1" s="60"/>
      <c r="H1" s="60"/>
    </row>
    <row r="4" spans="1:52" s="3" customFormat="1" ht="15.75" x14ac:dyDescent="0.25">
      <c r="F4" s="56"/>
      <c r="AE4" s="10"/>
      <c r="AZ4" s="22"/>
    </row>
    <row r="5" spans="1:52" x14ac:dyDescent="0.25">
      <c r="A5" s="46"/>
      <c r="B5" s="47"/>
      <c r="C5" s="9"/>
      <c r="E5" s="9"/>
      <c r="F5" s="57"/>
    </row>
    <row r="6" spans="1:52" x14ac:dyDescent="0.25">
      <c r="A6" s="12"/>
      <c r="B6" s="3"/>
      <c r="C6" s="9"/>
      <c r="E6" s="9"/>
      <c r="F6" s="58"/>
    </row>
    <row r="7" spans="1:52" x14ac:dyDescent="0.25">
      <c r="A7" s="12"/>
      <c r="B7" s="3"/>
      <c r="F7"/>
    </row>
    <row r="8" spans="1:52" ht="15.75" x14ac:dyDescent="0.25">
      <c r="A8" s="12"/>
      <c r="B8" s="3"/>
      <c r="F8" s="59"/>
    </row>
    <row r="9" spans="1:52" x14ac:dyDescent="0.25">
      <c r="A9" s="12"/>
      <c r="B9" s="3"/>
    </row>
    <row r="10" spans="1:52" x14ac:dyDescent="0.25">
      <c r="A10" s="12"/>
      <c r="B10" s="3"/>
    </row>
    <row r="11" spans="1:52" x14ac:dyDescent="0.25">
      <c r="A11" s="12"/>
      <c r="B11" s="3"/>
    </row>
    <row r="12" spans="1:52" x14ac:dyDescent="0.25">
      <c r="A12" s="12"/>
      <c r="B12" s="3"/>
    </row>
    <row r="13" spans="1:52" x14ac:dyDescent="0.25">
      <c r="A13" s="12"/>
      <c r="B13" s="3"/>
    </row>
    <row r="14" spans="1:52" ht="27.75" customHeight="1" x14ac:dyDescent="0.25">
      <c r="A14" s="48"/>
    </row>
    <row r="15" spans="1:52" ht="20.25" customHeight="1" x14ac:dyDescent="0.25">
      <c r="A15" s="48"/>
      <c r="B15" s="55"/>
      <c r="C15" s="55"/>
      <c r="D15" s="55"/>
    </row>
    <row r="16" spans="1:52" ht="30" customHeight="1" x14ac:dyDescent="0.25">
      <c r="A16" s="48"/>
      <c r="B16" s="55"/>
      <c r="C16" s="55"/>
      <c r="D16" s="55"/>
    </row>
    <row r="21" spans="1:1" x14ac:dyDescent="0.25">
      <c r="A21" s="1" t="s">
        <v>36</v>
      </c>
    </row>
    <row r="22" spans="1:1" x14ac:dyDescent="0.25">
      <c r="A22" s="3" t="s">
        <v>37</v>
      </c>
    </row>
    <row r="23" spans="1:1" x14ac:dyDescent="0.25">
      <c r="A23" s="3" t="s">
        <v>38</v>
      </c>
    </row>
    <row r="24" spans="1:1" x14ac:dyDescent="0.25">
      <c r="A24" s="3" t="s">
        <v>39</v>
      </c>
    </row>
    <row r="25" spans="1:1" x14ac:dyDescent="0.25">
      <c r="A25" s="3" t="s">
        <v>40</v>
      </c>
    </row>
    <row r="40" spans="2:2" x14ac:dyDescent="0.25">
      <c r="B40" s="7"/>
    </row>
    <row r="41" spans="2:2" x14ac:dyDescent="0.25">
      <c r="B41" s="8"/>
    </row>
    <row r="45" spans="2:2" x14ac:dyDescent="0.25">
      <c r="B45" s="7"/>
    </row>
    <row r="46" spans="2:2" x14ac:dyDescent="0.25">
      <c r="B46" s="8"/>
    </row>
    <row r="50" spans="2:2" x14ac:dyDescent="0.25">
      <c r="B50" s="7"/>
    </row>
    <row r="51" spans="2:2" x14ac:dyDescent="0.25">
      <c r="B51" s="8"/>
    </row>
    <row r="55" spans="2:2" x14ac:dyDescent="0.25">
      <c r="B55" s="7"/>
    </row>
    <row r="56" spans="2:2" x14ac:dyDescent="0.25">
      <c r="B56" s="8"/>
    </row>
    <row r="60" spans="2:2" x14ac:dyDescent="0.25">
      <c r="B60" s="7"/>
    </row>
    <row r="61" spans="2:2" x14ac:dyDescent="0.25">
      <c r="B61" s="8"/>
    </row>
  </sheetData>
  <mergeCells count="1">
    <mergeCell ref="A1:D1"/>
  </mergeCells>
  <pageMargins left="0.45" right="0.45" top="0.75" bottom="0.75" header="0.3" footer="0.3"/>
  <pageSetup paperSize="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8"/>
  <sheetViews>
    <sheetView showGridLines="0" topLeftCell="A9" zoomScale="73" zoomScaleNormal="73" workbookViewId="0">
      <selection activeCell="B9" sqref="B9"/>
    </sheetView>
  </sheetViews>
  <sheetFormatPr defaultColWidth="9.140625" defaultRowHeight="15" x14ac:dyDescent="0.25"/>
  <cols>
    <col min="1" max="1" width="3.7109375" style="73" customWidth="1"/>
    <col min="2" max="2" width="18.7109375" style="202" customWidth="1"/>
    <col min="3" max="3" width="34" style="73" customWidth="1"/>
    <col min="4" max="5" width="20.5703125" style="73" customWidth="1"/>
    <col min="6" max="6" width="24.85546875" style="73" customWidth="1"/>
    <col min="7" max="7" width="18.140625" style="73" customWidth="1"/>
    <col min="8" max="8" width="17.5703125" style="73" customWidth="1"/>
    <col min="9" max="9" width="17" style="73" customWidth="1"/>
    <col min="10" max="50" width="4.5703125" style="73" customWidth="1"/>
    <col min="51" max="51" width="5.85546875" style="67" customWidth="1"/>
    <col min="52" max="16384" width="9.140625" style="73"/>
  </cols>
  <sheetData>
    <row r="1" spans="1:51" s="19" customFormat="1" x14ac:dyDescent="0.25">
      <c r="AY1" s="81"/>
    </row>
    <row r="2" spans="1:51" s="19" customFormat="1" ht="23.25" x14ac:dyDescent="0.35">
      <c r="A2" s="307" t="s">
        <v>85</v>
      </c>
      <c r="B2" s="307"/>
      <c r="C2" s="307"/>
      <c r="D2" s="307"/>
      <c r="E2" s="307"/>
      <c r="F2" s="307"/>
      <c r="G2" s="307"/>
      <c r="H2" s="307"/>
      <c r="I2" s="307"/>
      <c r="AY2" s="81"/>
    </row>
    <row r="3" spans="1:51" s="19" customFormat="1" ht="13.9" customHeight="1" x14ac:dyDescent="0.35">
      <c r="A3" s="80"/>
      <c r="B3" s="203"/>
      <c r="C3" s="80"/>
      <c r="D3" s="80"/>
      <c r="E3" s="80"/>
      <c r="F3" s="80"/>
      <c r="G3" s="80"/>
      <c r="AY3" s="81"/>
    </row>
    <row r="4" spans="1:51" s="19" customFormat="1" ht="15.75" x14ac:dyDescent="0.25">
      <c r="A4" s="90" t="s">
        <v>114</v>
      </c>
      <c r="B4" s="90"/>
      <c r="C4" s="90"/>
      <c r="AY4" s="81"/>
    </row>
    <row r="5" spans="1:51" s="19" customFormat="1" ht="15.75" x14ac:dyDescent="0.25">
      <c r="A5" s="90"/>
      <c r="B5" s="90"/>
      <c r="C5" s="90"/>
      <c r="D5" s="16"/>
      <c r="E5" s="16"/>
      <c r="F5" s="16"/>
      <c r="G5" s="16"/>
      <c r="AY5" s="81"/>
    </row>
    <row r="6" spans="1:51" s="19" customFormat="1" x14ac:dyDescent="0.25">
      <c r="A6" s="29"/>
      <c r="B6" s="30"/>
      <c r="C6" s="30"/>
      <c r="D6" s="16"/>
      <c r="E6" s="16"/>
      <c r="F6" s="16"/>
      <c r="G6" s="16"/>
      <c r="AY6" s="81"/>
    </row>
    <row r="7" spans="1:51" s="64" customFormat="1" ht="58.5" customHeight="1" x14ac:dyDescent="0.25">
      <c r="A7" s="194" t="s">
        <v>0</v>
      </c>
      <c r="B7" s="194" t="s">
        <v>126</v>
      </c>
      <c r="C7" s="194" t="s">
        <v>8</v>
      </c>
      <c r="D7" s="194" t="s">
        <v>6</v>
      </c>
      <c r="E7" s="195" t="s">
        <v>7</v>
      </c>
      <c r="F7" s="195" t="s">
        <v>80</v>
      </c>
      <c r="G7" s="194" t="s">
        <v>45</v>
      </c>
      <c r="H7" s="194" t="s">
        <v>59</v>
      </c>
      <c r="I7" s="194" t="s">
        <v>83</v>
      </c>
    </row>
    <row r="8" spans="1:51" s="67" customFormat="1" x14ac:dyDescent="0.25">
      <c r="A8" s="66">
        <v>1</v>
      </c>
      <c r="B8" s="66">
        <v>2</v>
      </c>
      <c r="C8" s="66">
        <v>3</v>
      </c>
      <c r="D8" s="66">
        <v>4</v>
      </c>
      <c r="E8" s="66">
        <v>5</v>
      </c>
      <c r="F8" s="66">
        <v>6</v>
      </c>
      <c r="G8" s="107">
        <v>7</v>
      </c>
      <c r="H8" s="114">
        <v>8</v>
      </c>
      <c r="I8" s="114">
        <v>9</v>
      </c>
      <c r="AD8" s="64"/>
      <c r="AY8" s="64"/>
    </row>
    <row r="9" spans="1:51" s="67" customFormat="1" ht="409.6" customHeight="1" x14ac:dyDescent="0.25">
      <c r="A9" s="122"/>
      <c r="B9" s="244" t="str">
        <f>'3a.Analisis Risiko'!B8</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9" s="244" t="str">
        <f>'3a.Analisis Risiko'!C8</f>
        <v xml:space="preserve">1,7 sd 10. Jika pembinaan Kab/Kota terkait kebijakan Adminduk tidak dilaksanakan, maka berakibat tidak tertibnya administrasi kependudukan  di masing-masing Kab/Kota .  2 sd 4. Jika tidak dilaksanakan BIMTEK terkait Adminduk, maka tidak akan tercapai tujuan untuk peningkatan kapasitas/kemampuan aparatur pelaksana.  5 sd 6. Jika Rakor tidak dilaksanakan, maka permasalahan yang ada di Kab/Kota terkait pelaksanaan KTP-El/adminduk tdk dapat dideteksi.                                                                     </v>
      </c>
      <c r="D9" s="250" t="s">
        <v>180</v>
      </c>
      <c r="E9" s="251" t="s">
        <v>177</v>
      </c>
      <c r="F9" s="252" t="s">
        <v>178</v>
      </c>
      <c r="G9" s="251" t="s">
        <v>184</v>
      </c>
      <c r="H9" s="252" t="str">
        <f>'3a.Analisis Risiko'!D8</f>
        <v>1.Kepala Bidang Fasilitasi Pelayananan Adm. Keendudukan.   2.Kepala Bidang Pelayanan Informasi Administrasi Kependudukan.                                   3. Kepala Bidang Pengendalian Penduduk.</v>
      </c>
      <c r="I9" s="251" t="s">
        <v>188</v>
      </c>
      <c r="AD9" s="64"/>
      <c r="AY9" s="64"/>
    </row>
    <row r="10" spans="1:51" s="67" customFormat="1" ht="409.5" customHeight="1" x14ac:dyDescent="0.25">
      <c r="A10" s="122"/>
      <c r="B10" s="244" t="str">
        <f>'2.Identifikasi Risiko'!C9</f>
        <v>1. Meningkatnya kemampuan aparatur dalam pengelolaan data kependudukan dan pencatatan sipil                                                         2. Tersajinya informasi tentang situasi kependudukan dari berbagai aspek                 3. Tersajinya informasi yang akurat tentang data kependudukan                                                 4. Terwujudnya pemanfaatan data kependudukan                                                               5. Terwujudnya tertib administrasi kependudukan                                                                     6. a.Meningkatnya kemampuan aparatur penyelenggara adminduk prov/kab/kota b. Terciptanya satu kesatuan dan kerjasama aparatur dalam penyelenggaraan adminduk            7. Terwujudnya pemutakhiran database kependudukan</v>
      </c>
      <c r="C10" s="244" t="str">
        <f>'2.Identifikasi Risiko'!D9</f>
        <v>1. Jika data tidak dikelola oleh Aparatur yang kompeten,  maka data yang dihasilkan tidak akurat.                                                           2. Jika Profil Kependudukan tidak disusun sesuai aturan, maka tidak bisa menyajikan informasi yang akurat tentang data kependudukan.                                                       3 sd 4. Jika data  kependudukan tidak akurat, maka data tersebut tidak bisa dimanfaatkan oleh pihak lain.                                                      7. Jika tidak dilakukan pemutakhiran data, maka data yang disajikan tidak sesuai dengan kondisi terkini.</v>
      </c>
      <c r="D10" s="250" t="s">
        <v>181</v>
      </c>
      <c r="E10" s="213" t="str">
        <f>'1b.TujuanKeg'!C7</f>
        <v xml:space="preserve">1. Bimtek Pemanfaatan data dan dokumen kependudukan.                                                                           2. Penyusunan Profil kepndudukan tk. Provinsi.                     3. Penyusunan Buku Data Kependudukan per semester.                                                                                       4. Pemanfaatan data kependudukan TK. provinsi.               5. Supervisi Penyusunan Profil Kependudukan.                   6. Bimtek Penyusunan Profil Kependudukan.                  7. Monev. Pemeliharaan data base kependudukan.                                                                        </v>
      </c>
      <c r="F10" s="252" t="s">
        <v>178</v>
      </c>
      <c r="G10" s="251" t="s">
        <v>185</v>
      </c>
      <c r="H10" s="252" t="str">
        <f>H9</f>
        <v>1.Kepala Bidang Fasilitasi Pelayananan Adm. Keendudukan.   2.Kepala Bidang Pelayanan Informasi Administrasi Kependudukan.                                   3. Kepala Bidang Pengendalian Penduduk.</v>
      </c>
      <c r="I10" s="251" t="s">
        <v>188</v>
      </c>
      <c r="AD10" s="64"/>
      <c r="AY10" s="64"/>
    </row>
    <row r="11" spans="1:51" s="67" customFormat="1" ht="408.75" customHeight="1" x14ac:dyDescent="0.25">
      <c r="A11" s="122"/>
      <c r="B11" s="244" t="str">
        <f>'2.Identifikasi Risiko'!C10</f>
        <v xml:space="preserve">1. Persentase konselor PIK remaja yang dilatih                                                                                                2. Terlatihnya anggota kader pengelola KB di Kab/Kota </v>
      </c>
      <c r="C11" s="244" t="str">
        <f>'2.Identifikasi Risiko'!D10</f>
        <v>1. Jika advokasi tidak dilaksanakan maka  konselor PIK remaja tidak bertambah.                                                        2. Jika Kapasitas kader Pengelola KB tidak meningkat maka penyuluhan KB di Kab/Kota tidak dapat dilaksanakan secara maksimal.</v>
      </c>
      <c r="D11" s="250" t="s">
        <v>182</v>
      </c>
      <c r="E11" s="251" t="str">
        <f>'1b.TujuanKeg'!C9</f>
        <v xml:space="preserve">1. Advokasi dan KIE Kesehatan Reproduksi bagi remaja                                                                                         2. Promosi dan Temu Karya Program Keluarga Nasional                       </v>
      </c>
      <c r="F11" s="252" t="s">
        <v>178</v>
      </c>
      <c r="G11" s="251" t="s">
        <v>186</v>
      </c>
      <c r="H11" s="252" t="str">
        <f>H10</f>
        <v>1.Kepala Bidang Fasilitasi Pelayananan Adm. Keendudukan.   2.Kepala Bidang Pelayanan Informasi Administrasi Kependudukan.                                   3. Kepala Bidang Pengendalian Penduduk.</v>
      </c>
      <c r="I11" s="251" t="s">
        <v>188</v>
      </c>
      <c r="AD11" s="64"/>
      <c r="AY11" s="64"/>
    </row>
    <row r="12" spans="1:51" s="67" customFormat="1" ht="269.25" customHeight="1" x14ac:dyDescent="0.25">
      <c r="A12" s="122"/>
      <c r="B12" s="279" t="str">
        <f>'2.Identifikasi Risiko'!C11</f>
        <v>1. Meningkatnya pemahaman remaja tentang kesehatan reproduksi remaja                      2.a. Meningkatnya pemahaman, pengetahuan dan wawasan serta tersosialisasinya informasi ttg KB  b. Promosi Kesehatan Keluarga</v>
      </c>
      <c r="C12" s="244" t="str">
        <f>'2.Identifikasi Risiko'!D11</f>
        <v>1. Jika kegiatan terlaksana maka pemahaman remaja ttg kesehatan reproduksi akan meningkat.                                                              2. Jika kegiatan terlaksana maka pemahaman tentang KB akan meningkat.</v>
      </c>
      <c r="D12" s="250" t="s">
        <v>183</v>
      </c>
      <c r="E12" s="251" t="str">
        <f>'1b.TujuanKeg'!C8</f>
        <v>1. Peningkatan kapasitas konselor dan pendidik sebaya bagi anggota PIK remaja Kab/Kota se Sumbar.                                                                                            2. Peningkatan Kapasitas kader pengelola KB.</v>
      </c>
      <c r="F12" s="252" t="s">
        <v>178</v>
      </c>
      <c r="G12" s="251" t="s">
        <v>186</v>
      </c>
      <c r="H12" s="252" t="s">
        <v>187</v>
      </c>
      <c r="I12" s="251"/>
      <c r="AD12" s="64"/>
      <c r="AY12" s="64"/>
    </row>
    <row r="13" spans="1:51" s="70" customFormat="1" ht="209.25" customHeight="1" x14ac:dyDescent="0.25">
      <c r="A13" s="127"/>
      <c r="B13" s="244" t="str">
        <f>'2.Identifikasi Risiko'!C12</f>
        <v>1. Meningkatnya wawasan dan pengetahuan catin dlm membangun keluarga samawa                                                     2. Meningkatnya wawasan dan pemahaman ibu muda ttg gizi dan kesehatan ibu dan bayi</v>
      </c>
      <c r="C13" s="244">
        <f>'2.Identifikasi Risiko'!D12</f>
        <v>0</v>
      </c>
      <c r="D13" s="82"/>
      <c r="E13" s="82"/>
      <c r="F13" s="82"/>
      <c r="G13" s="71"/>
      <c r="H13" s="71"/>
      <c r="I13" s="69"/>
      <c r="AD13" s="64"/>
      <c r="AY13" s="64"/>
    </row>
    <row r="14" spans="1:51" s="70" customFormat="1" ht="18.600000000000001" customHeight="1" x14ac:dyDescent="0.25">
      <c r="A14" s="127"/>
      <c r="B14" s="244"/>
      <c r="C14" s="244"/>
      <c r="D14" s="82"/>
      <c r="E14" s="82"/>
      <c r="F14" s="82"/>
      <c r="G14" s="135"/>
      <c r="H14" s="71"/>
      <c r="I14" s="71"/>
      <c r="AD14" s="64"/>
      <c r="AY14" s="64"/>
    </row>
    <row r="15" spans="1:51" s="70" customFormat="1" x14ac:dyDescent="0.2">
      <c r="A15" s="127"/>
      <c r="B15" s="127"/>
      <c r="C15" s="146"/>
      <c r="D15" s="140"/>
      <c r="E15" s="63"/>
      <c r="F15" s="141"/>
      <c r="G15" s="63"/>
      <c r="H15" s="141"/>
      <c r="I15" s="63"/>
      <c r="AD15" s="64"/>
      <c r="AY15" s="64"/>
    </row>
    <row r="16" spans="1:51" s="70" customFormat="1" ht="19.899999999999999" customHeight="1" x14ac:dyDescent="0.25">
      <c r="A16" s="127"/>
      <c r="B16" s="308" t="s">
        <v>115</v>
      </c>
      <c r="C16" s="309"/>
      <c r="D16" s="96"/>
      <c r="E16" s="82"/>
      <c r="F16" s="71"/>
      <c r="G16" s="112"/>
      <c r="H16" s="82"/>
      <c r="I16" s="69"/>
      <c r="AD16" s="64"/>
      <c r="AY16" s="64"/>
    </row>
    <row r="17" spans="1:51" s="70" customFormat="1" ht="15.6" customHeight="1" x14ac:dyDescent="0.25">
      <c r="A17" s="127"/>
      <c r="B17" s="310"/>
      <c r="C17" s="311"/>
      <c r="D17" s="63"/>
      <c r="E17" s="63"/>
      <c r="F17" s="69"/>
      <c r="G17" s="96"/>
      <c r="H17" s="63"/>
      <c r="I17" s="69"/>
      <c r="AD17" s="64"/>
      <c r="AY17" s="64"/>
    </row>
    <row r="18" spans="1:51" s="70" customFormat="1" x14ac:dyDescent="0.25">
      <c r="A18" s="127"/>
      <c r="B18" s="312"/>
      <c r="C18" s="313"/>
      <c r="D18" s="132"/>
      <c r="E18" s="132"/>
      <c r="F18" s="126"/>
      <c r="G18" s="134"/>
      <c r="H18" s="132"/>
      <c r="I18" s="69"/>
      <c r="AD18" s="64"/>
      <c r="AY18" s="64"/>
    </row>
    <row r="19" spans="1:51" s="70" customFormat="1" x14ac:dyDescent="0.2">
      <c r="A19" s="127"/>
      <c r="B19" s="127"/>
      <c r="C19" s="125"/>
      <c r="D19" s="69"/>
      <c r="E19" s="69"/>
      <c r="F19" s="69"/>
      <c r="G19" s="69"/>
      <c r="H19" s="69"/>
      <c r="I19" s="69"/>
      <c r="AD19" s="64"/>
      <c r="AY19" s="64"/>
    </row>
    <row r="20" spans="1:51" ht="18" customHeight="1" x14ac:dyDescent="0.25">
      <c r="A20" s="71"/>
      <c r="B20" s="71"/>
      <c r="C20" s="148"/>
      <c r="D20" s="71"/>
      <c r="E20" s="72"/>
      <c r="F20" s="72"/>
      <c r="G20" s="72"/>
      <c r="H20" s="72"/>
      <c r="I20" s="72"/>
    </row>
    <row r="21" spans="1:51" x14ac:dyDescent="0.25">
      <c r="A21" s="71"/>
      <c r="B21" s="71"/>
      <c r="C21" s="129"/>
      <c r="D21" s="71"/>
      <c r="E21" s="96"/>
      <c r="F21" s="96"/>
      <c r="G21" s="71"/>
      <c r="H21" s="72"/>
      <c r="I21" s="72"/>
    </row>
    <row r="22" spans="1:51" x14ac:dyDescent="0.25">
      <c r="A22" s="71"/>
      <c r="B22" s="71"/>
      <c r="C22" s="130"/>
      <c r="D22" s="71"/>
      <c r="E22" s="72"/>
      <c r="F22" s="72"/>
      <c r="G22" s="72"/>
      <c r="H22" s="72"/>
      <c r="I22" s="72"/>
    </row>
    <row r="23" spans="1:51" x14ac:dyDescent="0.25">
      <c r="A23" s="71"/>
      <c r="B23" s="71"/>
      <c r="C23" s="149"/>
      <c r="D23" s="142"/>
      <c r="E23" s="82"/>
      <c r="F23" s="143"/>
      <c r="G23" s="82"/>
      <c r="H23" s="143"/>
      <c r="I23" s="82"/>
    </row>
    <row r="24" spans="1:51" ht="18" customHeight="1" x14ac:dyDescent="0.25">
      <c r="A24" s="71"/>
      <c r="B24" s="71"/>
      <c r="C24" s="123"/>
      <c r="D24" s="96"/>
      <c r="E24" s="137"/>
      <c r="F24" s="63"/>
      <c r="G24" s="63"/>
      <c r="H24" s="63"/>
      <c r="I24" s="66"/>
    </row>
    <row r="25" spans="1:51" ht="20.45" customHeight="1" x14ac:dyDescent="0.25">
      <c r="A25" s="71"/>
      <c r="B25" s="71"/>
      <c r="C25" s="123"/>
      <c r="D25" s="96"/>
      <c r="E25" s="137"/>
      <c r="F25" s="63"/>
      <c r="G25" s="63"/>
      <c r="H25" s="63"/>
      <c r="I25" s="66"/>
    </row>
    <row r="26" spans="1:51" ht="19.149999999999999" customHeight="1" x14ac:dyDescent="0.25">
      <c r="A26" s="71"/>
      <c r="B26" s="71"/>
      <c r="C26" s="123"/>
      <c r="D26" s="96"/>
      <c r="E26" s="137"/>
      <c r="F26" s="132"/>
      <c r="G26" s="132"/>
      <c r="H26" s="63"/>
      <c r="I26" s="66"/>
    </row>
    <row r="27" spans="1:51" ht="15" customHeight="1" x14ac:dyDescent="0.25">
      <c r="A27" s="71"/>
      <c r="B27" s="71"/>
      <c r="C27" s="123"/>
      <c r="D27" s="96"/>
      <c r="E27" s="96"/>
      <c r="F27" s="124"/>
      <c r="G27" s="124"/>
      <c r="H27" s="132"/>
      <c r="I27" s="72"/>
    </row>
    <row r="28" spans="1:51" ht="17.45" customHeight="1" x14ac:dyDescent="0.25">
      <c r="A28" s="71"/>
      <c r="B28" s="71"/>
      <c r="C28" s="149"/>
      <c r="D28" s="144"/>
      <c r="E28" s="71"/>
      <c r="F28" s="145"/>
      <c r="G28" s="71"/>
      <c r="H28" s="145"/>
      <c r="I28" s="71"/>
    </row>
    <row r="29" spans="1:51" x14ac:dyDescent="0.25">
      <c r="A29" s="71"/>
      <c r="B29" s="71"/>
      <c r="C29" s="123"/>
      <c r="D29" s="71"/>
      <c r="E29" s="71"/>
      <c r="F29" s="71"/>
      <c r="G29" s="71"/>
      <c r="H29" s="82"/>
      <c r="I29" s="72"/>
    </row>
    <row r="30" spans="1:51" x14ac:dyDescent="0.25">
      <c r="A30" s="71"/>
      <c r="B30" s="71"/>
      <c r="C30" s="123"/>
      <c r="D30" s="96"/>
      <c r="E30" s="96"/>
      <c r="F30" s="96"/>
      <c r="G30" s="96"/>
      <c r="H30" s="82"/>
      <c r="I30" s="72"/>
    </row>
    <row r="31" spans="1:51" x14ac:dyDescent="0.25">
      <c r="A31" s="71"/>
      <c r="B31" s="71"/>
      <c r="C31" s="71"/>
      <c r="D31" s="71"/>
      <c r="E31" s="72"/>
      <c r="F31" s="72"/>
      <c r="G31" s="72"/>
      <c r="H31" s="72"/>
      <c r="I31" s="72"/>
    </row>
    <row r="32" spans="1:51" x14ac:dyDescent="0.25">
      <c r="A32" s="71"/>
      <c r="B32" s="71"/>
      <c r="C32" s="149"/>
      <c r="D32" s="71"/>
      <c r="E32" s="72"/>
      <c r="F32" s="72"/>
      <c r="G32" s="72"/>
      <c r="H32" s="72"/>
      <c r="I32" s="72"/>
    </row>
    <row r="33" spans="1:9" x14ac:dyDescent="0.25">
      <c r="A33" s="71"/>
      <c r="B33" s="71"/>
      <c r="C33" s="128"/>
      <c r="D33" s="96"/>
      <c r="E33" s="96"/>
      <c r="F33" s="96"/>
      <c r="G33" s="96"/>
      <c r="H33" s="82"/>
      <c r="I33" s="72"/>
    </row>
    <row r="34" spans="1:9" ht="16.149999999999999" customHeight="1" x14ac:dyDescent="0.25">
      <c r="A34" s="71"/>
      <c r="B34" s="71"/>
      <c r="C34" s="128"/>
      <c r="D34" s="96"/>
      <c r="E34" s="82"/>
      <c r="F34" s="82"/>
      <c r="G34" s="82"/>
      <c r="H34" s="82"/>
      <c r="I34" s="72"/>
    </row>
    <row r="35" spans="1:9" ht="19.149999999999999" customHeight="1" x14ac:dyDescent="0.25">
      <c r="A35" s="71"/>
      <c r="B35" s="71"/>
      <c r="C35" s="128"/>
      <c r="D35" s="96"/>
      <c r="E35" s="134"/>
      <c r="F35" s="134"/>
      <c r="G35" s="82"/>
      <c r="H35" s="134"/>
      <c r="I35" s="72"/>
    </row>
    <row r="36" spans="1:9" ht="19.149999999999999" customHeight="1" x14ac:dyDescent="0.25">
      <c r="A36" s="71"/>
      <c r="B36" s="71"/>
      <c r="C36" s="148"/>
      <c r="D36" s="142"/>
      <c r="E36" s="82"/>
      <c r="F36" s="143"/>
      <c r="G36" s="82"/>
      <c r="H36" s="143"/>
      <c r="I36" s="82"/>
    </row>
    <row r="37" spans="1:9" ht="15.6" customHeight="1" x14ac:dyDescent="0.25">
      <c r="A37" s="71"/>
      <c r="B37" s="71"/>
      <c r="C37" s="128"/>
      <c r="D37" s="96"/>
      <c r="E37" s="63"/>
      <c r="F37" s="63"/>
      <c r="G37" s="96"/>
      <c r="H37" s="72"/>
      <c r="I37" s="72"/>
    </row>
    <row r="38" spans="1:9" ht="19.149999999999999" customHeight="1" x14ac:dyDescent="0.25">
      <c r="A38" s="71"/>
      <c r="B38" s="71"/>
      <c r="C38" s="128"/>
      <c r="D38" s="96"/>
      <c r="E38" s="63"/>
      <c r="F38" s="63"/>
      <c r="G38" s="96"/>
      <c r="H38" s="72"/>
      <c r="I38" s="72"/>
    </row>
    <row r="39" spans="1:9" x14ac:dyDescent="0.25">
      <c r="A39" s="71"/>
      <c r="B39" s="71"/>
      <c r="C39" s="148"/>
      <c r="D39" s="142"/>
      <c r="E39" s="82"/>
      <c r="F39" s="143"/>
      <c r="G39" s="82"/>
      <c r="H39" s="143"/>
      <c r="I39" s="82"/>
    </row>
    <row r="40" spans="1:9" x14ac:dyDescent="0.25">
      <c r="A40" s="71"/>
      <c r="B40" s="71"/>
      <c r="C40" s="128"/>
      <c r="D40" s="96"/>
      <c r="E40" s="96"/>
      <c r="F40" s="96"/>
      <c r="G40" s="96"/>
      <c r="H40" s="63"/>
      <c r="I40" s="72"/>
    </row>
    <row r="41" spans="1:9" x14ac:dyDescent="0.25">
      <c r="A41" s="71"/>
      <c r="B41" s="71"/>
      <c r="C41" s="128"/>
      <c r="D41" s="96"/>
      <c r="E41" s="96"/>
      <c r="F41" s="96"/>
      <c r="G41" s="96"/>
      <c r="H41" s="63"/>
      <c r="I41" s="72"/>
    </row>
    <row r="42" spans="1:9" x14ac:dyDescent="0.25">
      <c r="A42" s="74"/>
      <c r="B42" s="74"/>
      <c r="C42" s="74"/>
      <c r="D42" s="74"/>
    </row>
    <row r="43" spans="1:9" ht="18.600000000000001" customHeight="1" x14ac:dyDescent="0.25">
      <c r="A43" s="74" t="s">
        <v>17</v>
      </c>
      <c r="B43" s="74"/>
      <c r="C43" s="76" t="s">
        <v>78</v>
      </c>
      <c r="D43" s="74"/>
    </row>
    <row r="44" spans="1:9" x14ac:dyDescent="0.25">
      <c r="A44" s="75">
        <v>1</v>
      </c>
      <c r="B44" s="75"/>
      <c r="C44" s="19" t="s">
        <v>77</v>
      </c>
      <c r="D44" s="74"/>
    </row>
    <row r="45" spans="1:9" x14ac:dyDescent="0.25">
      <c r="A45" s="81">
        <v>2</v>
      </c>
      <c r="B45" s="201"/>
      <c r="C45" s="19" t="s">
        <v>71</v>
      </c>
    </row>
    <row r="46" spans="1:9" x14ac:dyDescent="0.25">
      <c r="A46" s="81">
        <v>3</v>
      </c>
      <c r="B46" s="201"/>
      <c r="C46" s="19" t="s">
        <v>72</v>
      </c>
    </row>
    <row r="47" spans="1:9" x14ac:dyDescent="0.25">
      <c r="A47" s="81">
        <v>4</v>
      </c>
      <c r="B47" s="201"/>
      <c r="C47" s="19" t="s">
        <v>73</v>
      </c>
    </row>
    <row r="48" spans="1:9" x14ac:dyDescent="0.25">
      <c r="A48" s="81">
        <v>5</v>
      </c>
      <c r="B48" s="201"/>
      <c r="C48" s="19" t="s">
        <v>74</v>
      </c>
    </row>
    <row r="49" spans="1:4" x14ac:dyDescent="0.25">
      <c r="A49" s="81">
        <v>6</v>
      </c>
      <c r="B49" s="201"/>
      <c r="C49" s="19" t="s">
        <v>75</v>
      </c>
    </row>
    <row r="50" spans="1:4" ht="15" customHeight="1" x14ac:dyDescent="0.25">
      <c r="A50" s="81">
        <v>7</v>
      </c>
      <c r="B50" s="201"/>
      <c r="C50" s="19" t="s">
        <v>76</v>
      </c>
    </row>
    <row r="51" spans="1:4" ht="27.75" customHeight="1" x14ac:dyDescent="0.25">
      <c r="A51" s="81"/>
      <c r="B51" s="201"/>
      <c r="D51" s="88"/>
    </row>
    <row r="52" spans="1:4" ht="34.5" customHeight="1" x14ac:dyDescent="0.25">
      <c r="A52" s="81"/>
      <c r="B52" s="201"/>
      <c r="C52" s="131"/>
      <c r="D52" s="88"/>
    </row>
    <row r="53" spans="1:4" ht="30" customHeight="1" x14ac:dyDescent="0.25">
      <c r="A53" s="89"/>
      <c r="B53" s="89"/>
      <c r="C53" s="131"/>
      <c r="D53" s="88"/>
    </row>
    <row r="54" spans="1:4" x14ac:dyDescent="0.25">
      <c r="A54" s="89"/>
      <c r="B54" s="89"/>
      <c r="D54" s="88"/>
    </row>
    <row r="55" spans="1:4" x14ac:dyDescent="0.25">
      <c r="D55" s="74"/>
    </row>
    <row r="77" spans="3:3" x14ac:dyDescent="0.25">
      <c r="C77" s="77"/>
    </row>
    <row r="78" spans="3:3" x14ac:dyDescent="0.25">
      <c r="C78" s="78"/>
    </row>
    <row r="82" spans="3:3" x14ac:dyDescent="0.25">
      <c r="C82" s="77"/>
    </row>
    <row r="83" spans="3:3" x14ac:dyDescent="0.25">
      <c r="C83" s="78"/>
    </row>
    <row r="87" spans="3:3" x14ac:dyDescent="0.25">
      <c r="C87" s="77"/>
    </row>
    <row r="88" spans="3:3" x14ac:dyDescent="0.25">
      <c r="C88" s="78"/>
    </row>
    <row r="92" spans="3:3" x14ac:dyDescent="0.25">
      <c r="C92" s="77"/>
    </row>
    <row r="93" spans="3:3" x14ac:dyDescent="0.25">
      <c r="C93" s="78"/>
    </row>
    <row r="97" spans="3:3" x14ac:dyDescent="0.25">
      <c r="C97" s="77"/>
    </row>
    <row r="98" spans="3:3" x14ac:dyDescent="0.25">
      <c r="C98" s="78"/>
    </row>
  </sheetData>
  <mergeCells count="2">
    <mergeCell ref="A2:I2"/>
    <mergeCell ref="B16:C18"/>
  </mergeCells>
  <pageMargins left="0.43307086614173229" right="0.43307086614173229"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77"/>
  <sheetViews>
    <sheetView showGridLines="0" topLeftCell="A10" zoomScale="90" zoomScaleNormal="90" workbookViewId="0">
      <selection activeCell="F11" sqref="F11"/>
    </sheetView>
  </sheetViews>
  <sheetFormatPr defaultColWidth="9.140625" defaultRowHeight="15" x14ac:dyDescent="0.25"/>
  <cols>
    <col min="1" max="1" width="6.140625" style="73" customWidth="1"/>
    <col min="2" max="2" width="32.140625" style="225" customWidth="1"/>
    <col min="3" max="3" width="32.7109375" style="177" customWidth="1"/>
    <col min="4" max="5" width="30.28515625" style="73" customWidth="1"/>
    <col min="6" max="6" width="23" style="73" customWidth="1"/>
    <col min="7" max="7" width="22" style="73" customWidth="1"/>
    <col min="8" max="45" width="4.5703125" style="73" customWidth="1"/>
    <col min="46" max="46" width="5.85546875" style="67" customWidth="1"/>
    <col min="47" max="16384" width="9.140625" style="73"/>
  </cols>
  <sheetData>
    <row r="1" spans="1:46" s="19" customFormat="1" x14ac:dyDescent="0.25">
      <c r="AT1" s="81"/>
    </row>
    <row r="2" spans="1:46" s="19" customFormat="1" ht="23.25" x14ac:dyDescent="0.35">
      <c r="A2" s="307" t="s">
        <v>84</v>
      </c>
      <c r="B2" s="307"/>
      <c r="C2" s="307"/>
      <c r="D2" s="307"/>
      <c r="E2" s="307"/>
      <c r="F2" s="307"/>
      <c r="G2" s="307"/>
      <c r="AT2" s="81"/>
    </row>
    <row r="3" spans="1:46" s="19" customFormat="1" ht="15.75" x14ac:dyDescent="0.25">
      <c r="A3" s="90" t="s">
        <v>116</v>
      </c>
      <c r="B3" s="90"/>
      <c r="C3" s="90"/>
      <c r="D3" s="90"/>
      <c r="E3" s="90"/>
      <c r="F3" s="90"/>
      <c r="AT3" s="81"/>
    </row>
    <row r="4" spans="1:46" s="19" customFormat="1" ht="15.75" x14ac:dyDescent="0.25">
      <c r="A4" s="90"/>
      <c r="B4" s="90"/>
      <c r="C4" s="90"/>
      <c r="D4" s="90"/>
      <c r="E4" s="90"/>
      <c r="F4" s="90"/>
      <c r="H4" s="285"/>
      <c r="I4" s="285"/>
      <c r="J4" s="285"/>
      <c r="K4" s="285"/>
      <c r="L4" s="285"/>
      <c r="M4" s="285"/>
      <c r="N4" s="285"/>
      <c r="O4" s="285"/>
      <c r="P4" s="285"/>
      <c r="Q4" s="285"/>
      <c r="R4" s="285"/>
      <c r="S4" s="285"/>
      <c r="T4" s="285"/>
      <c r="U4" s="285"/>
      <c r="V4" s="285"/>
      <c r="W4" s="285"/>
      <c r="X4" s="285"/>
      <c r="Y4" s="81"/>
      <c r="Z4" s="285"/>
      <c r="AA4" s="285"/>
      <c r="AB4" s="285"/>
      <c r="AC4" s="285"/>
      <c r="AD4" s="285"/>
      <c r="AE4" s="285"/>
      <c r="AF4" s="285"/>
      <c r="AG4" s="285"/>
      <c r="AH4" s="285"/>
      <c r="AI4" s="285"/>
      <c r="AJ4" s="285"/>
      <c r="AK4" s="285"/>
      <c r="AL4" s="285"/>
      <c r="AM4" s="285"/>
      <c r="AN4" s="285"/>
      <c r="AO4" s="285"/>
      <c r="AP4" s="285"/>
      <c r="AQ4" s="285"/>
      <c r="AR4" s="285"/>
      <c r="AS4" s="285"/>
      <c r="AT4" s="81"/>
    </row>
    <row r="5" spans="1:46" s="19" customFormat="1" x14ac:dyDescent="0.25">
      <c r="A5" s="16"/>
      <c r="B5" s="16"/>
      <c r="C5" s="16"/>
      <c r="D5" s="16"/>
      <c r="E5" s="16"/>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row>
    <row r="6" spans="1:46" s="64" customFormat="1" ht="68.25" customHeight="1" x14ac:dyDescent="0.25">
      <c r="A6" s="196" t="s">
        <v>0</v>
      </c>
      <c r="B6" s="196" t="s">
        <v>117</v>
      </c>
      <c r="C6" s="196" t="s">
        <v>91</v>
      </c>
      <c r="D6" s="196" t="s">
        <v>46</v>
      </c>
      <c r="E6" s="196" t="s">
        <v>92</v>
      </c>
      <c r="F6" s="196" t="s">
        <v>93</v>
      </c>
      <c r="G6" s="196" t="s">
        <v>83</v>
      </c>
    </row>
    <row r="7" spans="1:46" s="67" customFormat="1" ht="16.149999999999999" customHeight="1" x14ac:dyDescent="0.25">
      <c r="A7" s="66">
        <v>1</v>
      </c>
      <c r="B7" s="66">
        <v>2</v>
      </c>
      <c r="C7" s="66">
        <v>3</v>
      </c>
      <c r="D7" s="66">
        <v>4</v>
      </c>
      <c r="E7" s="66">
        <v>5</v>
      </c>
      <c r="F7" s="66">
        <v>6</v>
      </c>
      <c r="G7" s="66">
        <v>7</v>
      </c>
      <c r="Y7" s="64"/>
      <c r="AT7" s="64"/>
    </row>
    <row r="8" spans="1:46" ht="409.5" x14ac:dyDescent="0.25">
      <c r="A8" s="133"/>
      <c r="B8" s="249" t="str">
        <f>'6.Keg Pengendalian'!B9</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8" s="281" t="str">
        <f>'6.Keg Pengendalian'!G9</f>
        <v xml:space="preserve">ada monitoring dan evaluasi adminitrasi kependudukan dari provinsi oleh pihak di luar bidang terkait yang akan memonitor hasil kerja/kinerja kasi monev       2. dan seleksi data masyarakat yang akurat </v>
      </c>
      <c r="D8" s="139" t="s">
        <v>179</v>
      </c>
      <c r="E8" s="96" t="str">
        <f>'6.Keg Pengendalian'!H9</f>
        <v>1.Kepala Bidang Fasilitasi Pelayananan Adm. Keendudukan.   2.Kepala Bidang Pelayanan Informasi Administrasi Kependudukan.                                   3. Kepala Bidang Pengendalian Penduduk.</v>
      </c>
      <c r="F8" s="323" t="s">
        <v>137</v>
      </c>
      <c r="G8" s="227" t="s">
        <v>139</v>
      </c>
      <c r="Y8" s="64"/>
      <c r="AT8" s="64"/>
    </row>
    <row r="9" spans="1:46" s="70" customFormat="1" ht="371.25" customHeight="1" x14ac:dyDescent="0.25">
      <c r="A9" s="68"/>
      <c r="B9" s="244" t="str">
        <f>'2.Identifikasi Risiko'!C8</f>
        <v>1.Terwujudnya kesatuan pandang pemprov dgn kab/kota dalam penyelenggaraan adminduk.                                                                2. Meningkatnya kemampuan aparatur kab/kota ttg adminduk                                            3. Terwujudnya persamaan persepsi kab/kota ttg pcttn sipil                                           4. Meningkatnya kemampuan aparatur dalam administrasi PIAK                                      5. Terwujudnya persamaan persepsi prov dan kab/kota dlm pelaksanaan KTP-el                6. Terciptanya kesatuan aksi antara pemprov dgn kab/kota se-Sumbar dlm pelaksanaan adminduk                                        7. Meningkatnya penyelenggaraan adminduk                                                                  8. Terfasilitasinya pencatatan sipil pada Kab/Kota se-Sumbar                                             9. Tertibnya administrasi kependudukan          10. Terwujudnya persamaan persepsi prov/kab/kota dlm pelaksanaan KTP-El              11. Meningkatnya motivasi dan kinerja aparatur dinas kependudukan dan capil dlm plaksanaan adminduk dan capil</v>
      </c>
      <c r="C9" s="324" t="str">
        <f>'6.Keg Pengendalian'!G10</f>
        <v xml:space="preserve">ada monitoring dan evaluasi atas penyelenggaraan kegiatan BIMTEK oleh PPTK oleh pihak di luar bidang terkait yang akan memonitor hasil kerja/kinerja PPTK ybs.      </v>
      </c>
      <c r="D9" s="142" t="s">
        <v>179</v>
      </c>
      <c r="E9" s="71" t="str">
        <f>'6.Keg Pengendalian'!H10</f>
        <v>1.Kepala Bidang Fasilitasi Pelayananan Adm. Keendudukan.   2.Kepala Bidang Pelayanan Informasi Administrasi Kependudukan.                                   3. Kepala Bidang Pengendalian Penduduk.</v>
      </c>
      <c r="F9" s="323" t="s">
        <v>137</v>
      </c>
      <c r="G9" s="227" t="s">
        <v>139</v>
      </c>
      <c r="Y9" s="64"/>
      <c r="AT9" s="64"/>
    </row>
    <row r="10" spans="1:46" s="70" customFormat="1" ht="78" customHeight="1" x14ac:dyDescent="0.2">
      <c r="A10" s="133"/>
      <c r="B10" s="324" t="str">
        <f>'6.Keg Pengendalian'!B11</f>
        <v xml:space="preserve">1. Persentase konselor PIK remaja yang dilatih                                                                                                2. Terlatihnya anggota kader pengelola KB di Kab/Kota </v>
      </c>
      <c r="C10" s="326" t="str">
        <f>'6.Keg Pengendalian'!G11</f>
        <v xml:space="preserve">ada monitoring dan evaluasi atas penyelenggaraan kegiatan sosialisai oleh PPTK oleh pihak di luar bidang terkait yang akan memonitor hasil kerja/kinerja PPTK ybs.      </v>
      </c>
      <c r="D10" s="142" t="s">
        <v>179</v>
      </c>
      <c r="E10" s="71" t="str">
        <f>'6.Keg Pengendalian'!H12</f>
        <v>Kabid KB</v>
      </c>
      <c r="F10" s="91" t="s">
        <v>190</v>
      </c>
      <c r="G10" s="227" t="s">
        <v>139</v>
      </c>
      <c r="Y10" s="64"/>
      <c r="AT10" s="64"/>
    </row>
    <row r="11" spans="1:46" ht="98.25" customHeight="1" x14ac:dyDescent="0.25">
      <c r="A11" s="133"/>
      <c r="B11" s="325" t="str">
        <f>'6.Keg Pengendalian'!B12</f>
        <v>1. Meningkatnya pemahaman remaja tentang kesehatan reproduksi remaja                      2.a. Meningkatnya pemahaman, pengetahuan dan wawasan serta tersosialisasinya informasi ttg KB  b. Promosi Kesehatan Keluarga</v>
      </c>
      <c r="C11" s="327" t="str">
        <f>'6.Keg Pengendalian'!G12</f>
        <v xml:space="preserve">ada monitoring dan evaluasi atas penyelenggaraan kegiatan sosialisai oleh PPTK oleh pihak di luar bidang terkait yang akan memonitor hasil kerja/kinerja PPTK ybs.      </v>
      </c>
      <c r="D11" s="142" t="s">
        <v>179</v>
      </c>
      <c r="E11" s="71" t="s">
        <v>187</v>
      </c>
      <c r="F11" s="91" t="s">
        <v>190</v>
      </c>
      <c r="G11" s="227" t="s">
        <v>139</v>
      </c>
      <c r="Y11" s="64"/>
      <c r="AT11" s="64"/>
    </row>
    <row r="12" spans="1:46" x14ac:dyDescent="0.25">
      <c r="A12" s="85"/>
      <c r="B12" s="133"/>
      <c r="C12" s="133"/>
      <c r="D12" s="112"/>
      <c r="E12" s="71"/>
      <c r="F12" s="91"/>
      <c r="G12" s="138"/>
      <c r="Y12" s="64"/>
      <c r="AT12" s="64"/>
    </row>
    <row r="13" spans="1:46" x14ac:dyDescent="0.25">
      <c r="A13" s="85"/>
      <c r="B13" s="133"/>
      <c r="C13" s="133"/>
      <c r="D13" s="21"/>
      <c r="E13" s="72"/>
      <c r="F13" s="83"/>
      <c r="G13" s="83"/>
      <c r="Y13" s="64"/>
      <c r="AT13" s="64"/>
    </row>
    <row r="14" spans="1:46" s="70" customFormat="1" x14ac:dyDescent="0.25">
      <c r="A14" s="68"/>
      <c r="B14" s="124"/>
      <c r="C14" s="124"/>
      <c r="D14" s="21"/>
      <c r="E14" s="69"/>
      <c r="F14" s="84"/>
      <c r="G14" s="84"/>
      <c r="Y14" s="64"/>
      <c r="AT14" s="64"/>
    </row>
    <row r="15" spans="1:46" s="70" customFormat="1" x14ac:dyDescent="0.25">
      <c r="A15" s="68"/>
      <c r="B15" s="124"/>
      <c r="C15" s="124"/>
      <c r="D15" s="21"/>
      <c r="E15" s="69"/>
      <c r="F15" s="84"/>
      <c r="G15" s="84"/>
      <c r="Y15" s="64"/>
      <c r="AT15" s="64"/>
    </row>
    <row r="16" spans="1:46" s="70" customFormat="1" x14ac:dyDescent="0.25">
      <c r="A16" s="124"/>
      <c r="B16" s="124"/>
      <c r="C16" s="124"/>
      <c r="D16" s="21"/>
      <c r="E16" s="69"/>
      <c r="F16" s="84"/>
      <c r="G16" s="84"/>
      <c r="Y16" s="64"/>
      <c r="AT16" s="64"/>
    </row>
    <row r="17" spans="1:46" s="70" customFormat="1" x14ac:dyDescent="0.25">
      <c r="A17" s="124"/>
      <c r="B17" s="124"/>
      <c r="C17" s="124"/>
      <c r="D17" s="21"/>
      <c r="E17" s="69"/>
      <c r="F17" s="84"/>
      <c r="G17" s="84"/>
      <c r="Y17" s="64"/>
      <c r="AT17" s="64"/>
    </row>
    <row r="18" spans="1:46" s="70" customFormat="1" x14ac:dyDescent="0.25">
      <c r="A18" s="124"/>
      <c r="B18" s="124"/>
      <c r="C18" s="124"/>
      <c r="D18" s="21"/>
      <c r="E18" s="69"/>
      <c r="F18" s="84"/>
      <c r="G18" s="84"/>
      <c r="Y18" s="64"/>
      <c r="AT18" s="64"/>
    </row>
    <row r="19" spans="1:46" s="70" customFormat="1" x14ac:dyDescent="0.25">
      <c r="A19" s="124"/>
      <c r="B19" s="124"/>
      <c r="C19" s="124"/>
      <c r="D19" s="21"/>
      <c r="E19" s="69"/>
      <c r="F19" s="84"/>
      <c r="G19" s="84"/>
      <c r="Y19" s="64"/>
      <c r="AT19" s="64"/>
    </row>
    <row r="20" spans="1:46" s="70" customFormat="1" x14ac:dyDescent="0.25">
      <c r="A20" s="124"/>
      <c r="B20" s="124"/>
      <c r="C20" s="124"/>
      <c r="D20" s="21"/>
      <c r="E20" s="69"/>
      <c r="F20" s="84"/>
      <c r="G20" s="84"/>
      <c r="Y20" s="64"/>
      <c r="AT20" s="64"/>
    </row>
    <row r="21" spans="1:46" s="70" customFormat="1" x14ac:dyDescent="0.25">
      <c r="A21" s="124"/>
      <c r="B21" s="124"/>
      <c r="C21" s="124"/>
      <c r="D21" s="21"/>
      <c r="E21" s="69"/>
      <c r="F21" s="84"/>
      <c r="G21" s="84"/>
      <c r="Y21" s="64"/>
      <c r="AT21" s="64"/>
    </row>
    <row r="22" spans="1:46" s="70" customFormat="1" x14ac:dyDescent="0.25">
      <c r="A22" s="68"/>
      <c r="B22" s="124"/>
      <c r="C22" s="124"/>
      <c r="D22" s="21"/>
      <c r="E22" s="69"/>
      <c r="F22" s="84"/>
      <c r="G22" s="84"/>
      <c r="Y22" s="64"/>
      <c r="AT22" s="64"/>
    </row>
    <row r="23" spans="1:46" x14ac:dyDescent="0.25">
      <c r="A23" s="71"/>
      <c r="B23" s="71"/>
      <c r="C23" s="71"/>
      <c r="D23" s="71"/>
      <c r="E23" s="72"/>
      <c r="F23" s="83"/>
      <c r="G23" s="83"/>
    </row>
    <row r="24" spans="1:46" x14ac:dyDescent="0.25">
      <c r="A24" s="71"/>
      <c r="B24" s="71"/>
      <c r="C24" s="71"/>
      <c r="D24" s="71"/>
      <c r="E24" s="72"/>
      <c r="F24" s="83"/>
      <c r="G24" s="83"/>
    </row>
    <row r="25" spans="1:46" x14ac:dyDescent="0.25">
      <c r="A25" s="74"/>
      <c r="B25" s="74"/>
      <c r="C25" s="74"/>
      <c r="D25" s="74"/>
    </row>
    <row r="26" spans="1:46" x14ac:dyDescent="0.25">
      <c r="A26" s="175" t="s">
        <v>36</v>
      </c>
      <c r="B26" s="175"/>
      <c r="C26" s="175"/>
      <c r="D26" s="176"/>
    </row>
    <row r="27" spans="1:46" ht="14.45" customHeight="1" x14ac:dyDescent="0.25">
      <c r="A27" s="86">
        <v>1</v>
      </c>
      <c r="B27" s="86"/>
      <c r="C27" s="289" t="s">
        <v>86</v>
      </c>
      <c r="D27" s="289"/>
      <c r="E27" s="289"/>
      <c r="F27" s="289"/>
      <c r="G27" s="289"/>
    </row>
    <row r="28" spans="1:46" ht="14.45" customHeight="1" x14ac:dyDescent="0.25">
      <c r="A28" s="87">
        <v>2</v>
      </c>
      <c r="B28" s="87"/>
      <c r="C28" s="314" t="s">
        <v>87</v>
      </c>
      <c r="D28" s="314"/>
      <c r="E28" s="314"/>
      <c r="F28" s="314"/>
      <c r="G28" s="314"/>
      <c r="H28" s="314"/>
      <c r="I28" s="314"/>
      <c r="J28" s="314"/>
      <c r="K28" s="314"/>
      <c r="L28" s="314"/>
      <c r="M28" s="314"/>
    </row>
    <row r="29" spans="1:46" ht="14.45" customHeight="1" x14ac:dyDescent="0.25">
      <c r="A29" s="67">
        <v>3</v>
      </c>
      <c r="B29" s="67"/>
      <c r="C29" s="314" t="s">
        <v>88</v>
      </c>
      <c r="D29" s="314"/>
      <c r="E29" s="314"/>
      <c r="F29" s="314"/>
      <c r="G29" s="314"/>
      <c r="H29" s="314"/>
      <c r="I29" s="314"/>
      <c r="J29" s="314"/>
      <c r="K29" s="314"/>
      <c r="L29" s="314"/>
      <c r="M29" s="314"/>
    </row>
    <row r="30" spans="1:46" ht="14.45" customHeight="1" x14ac:dyDescent="0.25">
      <c r="A30" s="67">
        <v>4</v>
      </c>
      <c r="B30" s="67"/>
      <c r="C30" s="315" t="s">
        <v>89</v>
      </c>
      <c r="D30" s="315"/>
      <c r="E30" s="315"/>
      <c r="F30" s="315"/>
      <c r="G30" s="315"/>
    </row>
    <row r="56" spans="4:4" x14ac:dyDescent="0.25">
      <c r="D56" s="77"/>
    </row>
    <row r="57" spans="4:4" x14ac:dyDescent="0.25">
      <c r="D57" s="78"/>
    </row>
    <row r="61" spans="4:4" x14ac:dyDescent="0.25">
      <c r="D61" s="77"/>
    </row>
    <row r="62" spans="4:4" x14ac:dyDescent="0.25">
      <c r="D62" s="78"/>
    </row>
    <row r="66" spans="4:4" x14ac:dyDescent="0.25">
      <c r="D66" s="77"/>
    </row>
    <row r="67" spans="4:4" x14ac:dyDescent="0.25">
      <c r="D67" s="78"/>
    </row>
    <row r="71" spans="4:4" x14ac:dyDescent="0.25">
      <c r="D71" s="77"/>
    </row>
    <row r="72" spans="4:4" x14ac:dyDescent="0.25">
      <c r="D72" s="78"/>
    </row>
    <row r="76" spans="4:4" x14ac:dyDescent="0.25">
      <c r="D76" s="77"/>
    </row>
    <row r="77" spans="4:4" x14ac:dyDescent="0.25">
      <c r="D77" s="78"/>
    </row>
  </sheetData>
  <mergeCells count="7">
    <mergeCell ref="C29:M29"/>
    <mergeCell ref="C30:G30"/>
    <mergeCell ref="H4:X4"/>
    <mergeCell ref="Z4:AS4"/>
    <mergeCell ref="A2:G2"/>
    <mergeCell ref="C27:G27"/>
    <mergeCell ref="C28:M28"/>
  </mergeCells>
  <pageMargins left="1.0236220472440944" right="0.43307086614173229"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1.Tujuan </vt:lpstr>
      <vt:lpstr>1b.TujuanKeg</vt:lpstr>
      <vt:lpstr>2.Identifikasi Risiko</vt:lpstr>
      <vt:lpstr>LAP 2</vt:lpstr>
      <vt:lpstr>3a.Analisis Risiko</vt:lpstr>
      <vt:lpstr>3b.KKA</vt:lpstr>
      <vt:lpstr>4.Peta Risiko</vt:lpstr>
      <vt:lpstr>6.Keg Pengendalian</vt:lpstr>
      <vt:lpstr>7.Infokom</vt:lpstr>
      <vt:lpstr>8. Pemantauan</vt:lpstr>
      <vt:lpstr>'1.Tujuan '!Print_Area</vt:lpstr>
      <vt:lpstr>'2.Identifikasi Risiko'!Print_Area</vt:lpstr>
      <vt:lpstr>'3a.Analisis Risiko'!Print_Area</vt:lpstr>
      <vt:lpstr>'LAP 2'!Print_Area</vt:lpstr>
      <vt:lpstr>'2.Identifikasi Risiko'!Print_Titles</vt:lpstr>
      <vt:lpstr>'6.Keg Pengendalian'!Print_Titles</vt:lpstr>
      <vt:lpstr>'LAP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DEDDI</cp:lastModifiedBy>
  <cp:lastPrinted>2017-09-13T02:26:25Z</cp:lastPrinted>
  <dcterms:created xsi:type="dcterms:W3CDTF">2012-06-18T23:39:43Z</dcterms:created>
  <dcterms:modified xsi:type="dcterms:W3CDTF">2017-10-01T16:51:56Z</dcterms:modified>
</cp:coreProperties>
</file>