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5" windowWidth="5145" windowHeight="4950" tabRatio="914" activeTab="9"/>
  </bookViews>
  <sheets>
    <sheet name="1.Tujuan " sheetId="23" r:id="rId1"/>
    <sheet name="1b.TujuanKeg" sheetId="24" r:id="rId2"/>
    <sheet name="2.Identifikasi Risiko" sheetId="6" r:id="rId3"/>
    <sheet name="LAP 2" sheetId="25" r:id="rId4"/>
    <sheet name="3a.Analisis Risiko" sheetId="19" r:id="rId5"/>
    <sheet name="3b.KKA-no" sheetId="11" r:id="rId6"/>
    <sheet name="4.Peta Risiko-no" sheetId="22" r:id="rId7"/>
    <sheet name="6.Keg Pengendalian" sheetId="20" r:id="rId8"/>
    <sheet name="7.Infokom" sheetId="14" r:id="rId9"/>
    <sheet name="8. Pemantauan" sheetId="15" r:id="rId10"/>
  </sheets>
  <externalReferences>
    <externalReference r:id="rId11"/>
  </externalReferences>
  <definedNames>
    <definedName name="_xlnm.Print_Area" localSheetId="0">'1.Tujuan '!$A$1:$F$26</definedName>
    <definedName name="_xlnm.Print_Area" localSheetId="1">'1b.TujuanKeg'!$A$1:$F$25</definedName>
    <definedName name="_xlnm.Print_Area" localSheetId="2">'2.Identifikasi Risiko'!$A$2:$G$42</definedName>
    <definedName name="_xlnm.Print_Area" localSheetId="4">'3a.Analisis Risiko'!$A$2:$I$34</definedName>
    <definedName name="_xlnm.Print_Area" localSheetId="5">'3b.KKA-no'!$A$1:$AO$36</definedName>
    <definedName name="_xlnm.Print_Area" localSheetId="6">'4.Peta Risiko-no'!$A$1:$G$27</definedName>
    <definedName name="_xlnm.Print_Area" localSheetId="7">'6.Keg Pengendalian'!$A$1:$I$33</definedName>
    <definedName name="_xlnm.Print_Area" localSheetId="8">'7.Infokom'!$A$1:$G$26</definedName>
    <definedName name="_xlnm.Print_Area" localSheetId="9">'8. Pemantauan'!$A$1:$I$33</definedName>
    <definedName name="_xlnm.Print_Area" localSheetId="3">'LAP 2'!$A$2:$F$29</definedName>
    <definedName name="_xlnm.Print_Titles" localSheetId="0">'1.Tujuan '!$3:$4</definedName>
    <definedName name="_xlnm.Print_Titles" localSheetId="1">'1b.TujuanKeg'!$4:$5</definedName>
    <definedName name="_xlnm.Print_Titles" localSheetId="2">'2.Identifikasi Risiko'!$6:$8</definedName>
    <definedName name="_xlnm.Print_Titles" localSheetId="4">'3a.Analisis Risiko'!$6:$7</definedName>
    <definedName name="_xlnm.Print_Titles" localSheetId="7">'6.Keg Pengendalian'!$7:$8</definedName>
    <definedName name="_xlnm.Print_Titles" localSheetId="8">'7.Infokom'!$6:$7</definedName>
    <definedName name="_xlnm.Print_Titles" localSheetId="9">'8. Pemantauan'!$6:$8</definedName>
    <definedName name="_xlnm.Print_Titles" localSheetId="3">'LAP 2'!$6:$8</definedName>
  </definedNames>
  <calcPr calcId="145621"/>
</workbook>
</file>

<file path=xl/calcChain.xml><?xml version="1.0" encoding="utf-8"?>
<calcChain xmlns="http://schemas.openxmlformats.org/spreadsheetml/2006/main">
  <c r="F24" i="19" l="1"/>
  <c r="E24" i="19"/>
  <c r="C24" i="19"/>
  <c r="D24" i="19"/>
  <c r="H22" i="20" s="1"/>
  <c r="F23" i="19"/>
  <c r="E23" i="19"/>
  <c r="C23" i="19"/>
  <c r="B23" i="19"/>
  <c r="D23" i="19"/>
  <c r="F22" i="19"/>
  <c r="E22" i="19"/>
  <c r="C22" i="19"/>
  <c r="F21" i="19"/>
  <c r="C21" i="19"/>
  <c r="E21" i="19"/>
  <c r="F20" i="19"/>
  <c r="E20" i="19"/>
  <c r="D20" i="19"/>
  <c r="C20" i="19"/>
  <c r="F19" i="19"/>
  <c r="E19" i="19"/>
  <c r="C19" i="19"/>
  <c r="F18" i="19"/>
  <c r="E18" i="19"/>
  <c r="D18" i="19"/>
  <c r="C18" i="19"/>
  <c r="F17" i="19"/>
  <c r="E17" i="19"/>
  <c r="C17" i="19"/>
  <c r="F16" i="19"/>
  <c r="E16" i="19"/>
  <c r="D16" i="19"/>
  <c r="C16" i="19"/>
  <c r="F15" i="19"/>
  <c r="E15" i="19"/>
  <c r="D15" i="19"/>
  <c r="C15" i="19"/>
  <c r="F15" i="25"/>
  <c r="E15" i="25"/>
  <c r="C15" i="25"/>
  <c r="E14" i="25"/>
  <c r="C14" i="25"/>
  <c r="E19" i="25"/>
  <c r="E18" i="25"/>
  <c r="F16" i="25"/>
  <c r="E16" i="25"/>
  <c r="F13" i="25"/>
  <c r="E13" i="25"/>
  <c r="F12" i="25"/>
  <c r="E12" i="25"/>
  <c r="F11" i="25"/>
  <c r="E11" i="25"/>
  <c r="F10" i="25"/>
  <c r="E10" i="25"/>
  <c r="C19" i="25"/>
  <c r="B18" i="25"/>
  <c r="C16" i="25"/>
  <c r="C13" i="25"/>
  <c r="C11" i="25"/>
  <c r="C12" i="25"/>
  <c r="C10" i="25"/>
  <c r="C25" i="6" l="1"/>
  <c r="C31" i="6"/>
  <c r="C27" i="6"/>
  <c r="C23" i="6"/>
  <c r="C19" i="24"/>
  <c r="B31" i="6" s="1"/>
  <c r="C18" i="24"/>
  <c r="B29" i="6" s="1"/>
  <c r="B24" i="19" l="1"/>
  <c r="B19" i="25"/>
  <c r="B21" i="19"/>
  <c r="B16" i="25"/>
  <c r="B17" i="25"/>
  <c r="B22" i="19"/>
  <c r="T24" i="11"/>
  <c r="T27" i="11"/>
  <c r="T26" i="11"/>
  <c r="T25" i="11"/>
  <c r="T23" i="11"/>
  <c r="T22" i="11"/>
  <c r="T21" i="11"/>
  <c r="AO19" i="11"/>
  <c r="T19" i="11"/>
  <c r="AO18" i="11"/>
  <c r="T18" i="11"/>
  <c r="AO17" i="11"/>
  <c r="T17" i="11"/>
  <c r="AO16" i="11"/>
  <c r="T16" i="11"/>
  <c r="T15" i="11"/>
  <c r="AO14" i="11"/>
  <c r="T14" i="11"/>
  <c r="T13" i="11"/>
  <c r="T12" i="11"/>
  <c r="T11" i="11"/>
  <c r="T10" i="11"/>
  <c r="T9" i="11"/>
  <c r="C14" i="19"/>
  <c r="C9" i="25"/>
  <c r="C21" i="6"/>
  <c r="C19" i="6"/>
  <c r="C17" i="6"/>
  <c r="C16" i="6"/>
  <c r="C15" i="6"/>
  <c r="C11" i="6"/>
  <c r="B15" i="19" l="1"/>
  <c r="B10" i="25"/>
  <c r="B16" i="19"/>
  <c r="B11" i="25"/>
  <c r="B20" i="19"/>
  <c r="B15" i="25"/>
  <c r="B19" i="19"/>
  <c r="B14" i="25"/>
  <c r="B17" i="19"/>
  <c r="B12" i="25"/>
  <c r="B13" i="25"/>
  <c r="B18" i="19"/>
  <c r="E9" i="25"/>
  <c r="F9" i="25" l="1"/>
  <c r="C21" i="15"/>
  <c r="C20" i="15"/>
  <c r="C19" i="15"/>
  <c r="C18" i="15"/>
  <c r="C17" i="15"/>
  <c r="C16" i="15"/>
  <c r="C15" i="15"/>
  <c r="C14" i="15"/>
  <c r="C13" i="15"/>
  <c r="C12" i="15"/>
  <c r="C11" i="15"/>
  <c r="C19" i="14"/>
  <c r="C18" i="14"/>
  <c r="C17" i="14"/>
  <c r="C16" i="14"/>
  <c r="C15" i="14"/>
  <c r="C14" i="14"/>
  <c r="C13" i="14"/>
  <c r="C12" i="14"/>
  <c r="C11" i="14"/>
  <c r="C10" i="14"/>
  <c r="C9" i="14"/>
  <c r="I24" i="19"/>
  <c r="I23" i="19"/>
  <c r="I22" i="19"/>
  <c r="I21" i="19"/>
  <c r="I20" i="19"/>
  <c r="I19" i="19"/>
  <c r="I18" i="19"/>
  <c r="I17" i="19"/>
  <c r="I16" i="19"/>
  <c r="I14" i="19"/>
  <c r="F14" i="19"/>
  <c r="E14" i="19"/>
  <c r="B27" i="11"/>
  <c r="B26" i="11"/>
  <c r="B25" i="11"/>
  <c r="B24" i="11"/>
  <c r="B23" i="11"/>
  <c r="B22" i="11"/>
  <c r="B21" i="11"/>
  <c r="B20" i="11"/>
  <c r="C22" i="20" s="1"/>
  <c r="B19" i="11"/>
  <c r="C21" i="20" s="1"/>
  <c r="B18" i="11"/>
  <c r="C20" i="20" s="1"/>
  <c r="B17" i="11"/>
  <c r="C19" i="20" s="1"/>
  <c r="B16" i="11"/>
  <c r="B15" i="11"/>
  <c r="B14" i="11"/>
  <c r="C18" i="20" s="1"/>
  <c r="B13" i="11"/>
  <c r="C17" i="20" s="1"/>
  <c r="B12" i="11"/>
  <c r="C16" i="20" s="1"/>
  <c r="B11" i="11"/>
  <c r="C15" i="20" s="1"/>
  <c r="B10" i="11"/>
  <c r="C14" i="20" s="1"/>
  <c r="B9" i="11"/>
  <c r="C13" i="20" s="1"/>
  <c r="B8" i="11"/>
  <c r="C12" i="20" s="1"/>
  <c r="H21" i="20" l="1"/>
  <c r="D22" i="19"/>
  <c r="H20" i="20" s="1"/>
  <c r="D21" i="19"/>
  <c r="H19" i="20" s="1"/>
  <c r="H18" i="20"/>
  <c r="D19" i="19"/>
  <c r="H17" i="20" s="1"/>
  <c r="H16" i="20"/>
  <c r="H13" i="20"/>
  <c r="D14" i="19"/>
  <c r="H12" i="20" s="1"/>
  <c r="B20" i="20"/>
  <c r="B17" i="14" s="1"/>
  <c r="B19" i="15" s="1"/>
  <c r="B22" i="20"/>
  <c r="B19" i="14" s="1"/>
  <c r="B21" i="15" s="1"/>
  <c r="B21" i="20"/>
  <c r="B18" i="14" s="1"/>
  <c r="B20" i="15" s="1"/>
  <c r="B19" i="20"/>
  <c r="B16" i="14" s="1"/>
  <c r="B18" i="15" s="1"/>
  <c r="B18" i="20"/>
  <c r="B15" i="14" s="1"/>
  <c r="B17" i="15" s="1"/>
  <c r="B17" i="20"/>
  <c r="B14" i="14" s="1"/>
  <c r="B16" i="15" s="1"/>
  <c r="B16" i="20"/>
  <c r="B13" i="14" s="1"/>
  <c r="B15" i="15" s="1"/>
  <c r="B15" i="20"/>
  <c r="B12" i="14" s="1"/>
  <c r="B14" i="15" s="1"/>
  <c r="B14" i="20"/>
  <c r="B11" i="14" s="1"/>
  <c r="B13" i="15" s="1"/>
  <c r="B13" i="20"/>
  <c r="B10" i="14" s="1"/>
  <c r="B12" i="15" s="1"/>
  <c r="C9" i="6"/>
  <c r="B9" i="6"/>
  <c r="C17" i="24"/>
  <c r="B27" i="6" s="1"/>
  <c r="C16" i="24"/>
  <c r="B25" i="6" s="1"/>
  <c r="C15" i="24"/>
  <c r="B23" i="6" s="1"/>
  <c r="C14" i="24"/>
  <c r="B21" i="6" s="1"/>
  <c r="C13" i="24"/>
  <c r="B19" i="6" s="1"/>
  <c r="C12" i="24"/>
  <c r="B17" i="6" s="1"/>
  <c r="C11" i="24"/>
  <c r="B16" i="6" s="1"/>
  <c r="C10" i="24"/>
  <c r="B15" i="6" s="1"/>
  <c r="C9" i="24"/>
  <c r="B11" i="6" s="1"/>
  <c r="C6" i="24"/>
  <c r="I15" i="19"/>
  <c r="B9" i="25" l="1"/>
  <c r="B14" i="19"/>
  <c r="I8" i="19"/>
  <c r="B12" i="20" l="1"/>
  <c r="B9" i="14" s="1"/>
  <c r="B11" i="15" s="1"/>
  <c r="T7" i="11"/>
  <c r="AO26" i="11"/>
  <c r="AO27" i="11"/>
  <c r="AO25" i="11"/>
  <c r="AO21" i="11"/>
  <c r="AO22" i="11"/>
  <c r="AO23" i="11"/>
  <c r="AO20" i="11"/>
  <c r="T20" i="11"/>
  <c r="AO15" i="11"/>
  <c r="AO8" i="11"/>
  <c r="AO9" i="11"/>
  <c r="AO10" i="11"/>
  <c r="AO11" i="11"/>
  <c r="AO12" i="11"/>
  <c r="AO13" i="11"/>
  <c r="AO7" i="11"/>
  <c r="T8" i="11"/>
  <c r="AO24" i="11"/>
  <c r="AO6" i="11"/>
  <c r="T6" i="11"/>
</calcChain>
</file>

<file path=xl/sharedStrings.xml><?xml version="1.0" encoding="utf-8"?>
<sst xmlns="http://schemas.openxmlformats.org/spreadsheetml/2006/main" count="445" uniqueCount="242">
  <si>
    <t>No</t>
  </si>
  <si>
    <t>Penyebab</t>
  </si>
  <si>
    <t>Skor Dampak</t>
  </si>
  <si>
    <t>Skor Kemungkinan terjadi</t>
  </si>
  <si>
    <t>Pemilik Risiko</t>
  </si>
  <si>
    <t>Dampak pada Capaian Tujuan</t>
  </si>
  <si>
    <t xml:space="preserve">Pengendalian yang sudah ada </t>
  </si>
  <si>
    <t>Pernyataan Risiko</t>
  </si>
  <si>
    <t>Catatan:</t>
  </si>
  <si>
    <t>Rata2</t>
  </si>
  <si>
    <t>Pendapat Anggota kelompok thd Skala Kemungkinan</t>
  </si>
  <si>
    <t>Pendapat anggota kelompok terhadap Skala Dampak</t>
  </si>
  <si>
    <t>Kertas Kerja Pengisian Skala Dampak dan Kemungkinan</t>
  </si>
  <si>
    <t>DAFTAR RANCANGAN PEMANTAUAN</t>
  </si>
  <si>
    <t xml:space="preserve">Informasi dan komunikasi </t>
  </si>
  <si>
    <t>Keterangan :</t>
  </si>
  <si>
    <t>Ket:</t>
  </si>
  <si>
    <t>Kolom 1 berisi no urut</t>
  </si>
  <si>
    <t>Kolom 2 berisi uraian risiko yang diidentifikasi</t>
  </si>
  <si>
    <t>Kolom 4 berisi hal-hal yang menyebabkan terjadinya risiko</t>
  </si>
  <si>
    <t>Kolom 5 berisi dampak yang terjadi apabila risiko tersebut terjadi</t>
  </si>
  <si>
    <t>Kolom 8 berisi perkalian antara kolom 6 dan kolom 7</t>
  </si>
  <si>
    <t>Kolom 3 berisi pemilik atau pihak yang bertanggung jawab menangani risiko tersebut</t>
  </si>
  <si>
    <t>Skala Dampak</t>
  </si>
  <si>
    <t>Skala Kemungkinan</t>
  </si>
  <si>
    <t>Sangat jarang</t>
  </si>
  <si>
    <t>Jarang</t>
  </si>
  <si>
    <t>Sering</t>
  </si>
  <si>
    <t>Sangat sering</t>
  </si>
  <si>
    <t>rendah</t>
  </si>
  <si>
    <t>tinggi</t>
  </si>
  <si>
    <t>Misi</t>
  </si>
  <si>
    <t>Tujuan</t>
  </si>
  <si>
    <t>Sasaran</t>
  </si>
  <si>
    <t>PETA RISIKO</t>
  </si>
  <si>
    <t>Keterangan:</t>
  </si>
  <si>
    <t>Tingkat I : Level risiko sangat rendah</t>
  </si>
  <si>
    <t>Tingkat II : Level risiko rendah</t>
  </si>
  <si>
    <t>Tingkat III : Level risiko tinggi</t>
  </si>
  <si>
    <t>Tingkat IV : Level risiko sangat tinggi</t>
  </si>
  <si>
    <t>Dilakukan Oleh</t>
  </si>
  <si>
    <t>Waktu</t>
  </si>
  <si>
    <t>ANALISIS RISIKO</t>
  </si>
  <si>
    <t>IDENTIFIKASI RISIKO</t>
  </si>
  <si>
    <t>Pengendalian yang masih dibutuhkan</t>
  </si>
  <si>
    <t>Bentuk/ Sarana Komunikasi</t>
  </si>
  <si>
    <t>Kegiatan yang mendukung capaian tujuan/sasaran</t>
  </si>
  <si>
    <t>1. Kolom 1 berisi nomor urut</t>
  </si>
  <si>
    <t>Sangat rendah</t>
  </si>
  <si>
    <t>Sangat tinggi</t>
  </si>
  <si>
    <t>1.</t>
  </si>
  <si>
    <t>2.</t>
  </si>
  <si>
    <t>3.</t>
  </si>
  <si>
    <t>Uraian Visi berisi visi unit organisasi di baris atas kolom</t>
  </si>
  <si>
    <t>2. Kolom 2 berisi uraian misi sesuai dengan dokumen Renstra</t>
  </si>
  <si>
    <t>3. Kolom 3 berisi uraian tentang tujuan sesuai dengan dokumen renstra</t>
  </si>
  <si>
    <t>4. Kolom 4 berisi uraian tentang sasaran yang selaras dokumen renstra</t>
  </si>
  <si>
    <t>5. Kolom 5 berisi uraian tentang kegiatan yang mendukung capaian tujuan strategis</t>
  </si>
  <si>
    <t>Penanggung Jawab</t>
  </si>
  <si>
    <t>Tindakan Korektif     Yang Diperlukan</t>
  </si>
  <si>
    <t>Pemantauan yang akan digunakan</t>
  </si>
  <si>
    <t>Uraian  Pengendalian</t>
  </si>
  <si>
    <t>Metode Pemantauan yang ada</t>
  </si>
  <si>
    <t>Kolom 2 Diisi sesuai Pengendalian yang mengalami penyempuranaan</t>
  </si>
  <si>
    <t>Kolom 3 Cukup jelas</t>
  </si>
  <si>
    <t>Kolom 4 Diisi dengan Atasan/Tim Khusus/APIP</t>
  </si>
  <si>
    <t>Kolom 5 Diisi dengan Pihak/Pejabat yang bertanggungjawab melakukan pemantauan</t>
  </si>
  <si>
    <t>Kolom 6 Cukup jelas</t>
  </si>
  <si>
    <t>Kolom 7 Tindakan yang diperlukan apabila diperlukan penyempurnaan lebih lanjut</t>
  </si>
  <si>
    <t>Metode Pemantauan</t>
  </si>
  <si>
    <t>Kolom 3 Diisi dengan Pengendalian yang harus ada atas Risiko</t>
  </si>
  <si>
    <t>Kolom 4 Diisi Pengendalian yang sudah ada</t>
  </si>
  <si>
    <t>Kolom 5 Diisi Efektivitas Pengendalian yang ada</t>
  </si>
  <si>
    <t>Kolom 6 Diisi Pengendalian yang masih dibutuhkan</t>
  </si>
  <si>
    <t>Kolom 7 Diisi dengan nama Penanguungjawab untuk pengendalian</t>
  </si>
  <si>
    <t>Kolom 8 Diisi dengan rencana waktu pelaksanaan perbaikan pengendalian</t>
  </si>
  <si>
    <t>Kolom 2 Diisi uraian risiko yang diidentifikasi</t>
  </si>
  <si>
    <t>Kolom 1 Diisi dengan nomor urut</t>
  </si>
  <si>
    <t xml:space="preserve">Kolom 1 Diisi dengan nomor urut </t>
  </si>
  <si>
    <t>Efektivitas Pengendalian yang ada</t>
  </si>
  <si>
    <t xml:space="preserve">Kolom 6 berisi nilai kemungkinan apabila risiko tersebut terjadi </t>
  </si>
  <si>
    <t>Kolom 7 berisi nilai Dampak terjadinya risiko tersebut.</t>
  </si>
  <si>
    <t>Waktu Pelaksanaan</t>
  </si>
  <si>
    <t xml:space="preserve"> INFORMASI DAN  KOMUNIKASI</t>
  </si>
  <si>
    <t>RENCANA  KEGIATAN PENGENDALIAN</t>
  </si>
  <si>
    <t>Kolom 3 : Diisi dengan Informasi Pengendalian yang ingin disampaikan</t>
  </si>
  <si>
    <t>Kolom 5: Diisi dengan Kepala Satuan Kerja, Kabag/Kabid, Kelompok Pegawai (nama unit kerja), baik internal maupun eksternal</t>
  </si>
  <si>
    <t>Kolom 6 : Diisi dengan saat tertentu, periodik mingguan/bulanan/tahunan</t>
  </si>
  <si>
    <t xml:space="preserve"> Identifikasi Tujuan Strategis</t>
  </si>
  <si>
    <t>Pengendalian Yg Direncanakan</t>
  </si>
  <si>
    <t>Penyedia Informasi</t>
  </si>
  <si>
    <t>Penerima Informasi</t>
  </si>
  <si>
    <t>Visi</t>
  </si>
  <si>
    <t xml:space="preserve"> Identifikasi Kegiatan &amp; Tujuan Kegiatan</t>
  </si>
  <si>
    <t>Kegiatan</t>
  </si>
  <si>
    <t>Tujuan Kegiatan</t>
  </si>
  <si>
    <t>Keselarasan dengan tujuan/sasaran strategis</t>
  </si>
  <si>
    <t>2. Kolom 2 berisi uraian tentang kegiatan yang akan dilakukan penilaian risiko</t>
  </si>
  <si>
    <t xml:space="preserve">3. Kolom 3 berisi uraian tentang tujuan ataas kegiatan yang akan dilakukan penilaian risiko </t>
  </si>
  <si>
    <t>4. Kolom 4 berisi uraian tentang keselarasan tujuan kegiatan dengan tujuan/sasaran diatasnya (strategis)</t>
  </si>
  <si>
    <t>Tujuan yang diidentifikasi</t>
  </si>
  <si>
    <t>Kolom 3 berisi uraian risiko yang diidentifikasi</t>
  </si>
  <si>
    <t>Kolom 4 berisi pemilik atau pihak yang bertanggung jawab menangani risiko tersebut</t>
  </si>
  <si>
    <t>Kolom 5 berisi hal-hal yang menyebabkan terjadinya risiko (fasilitator agar mengarahkan peserta diskusi untuk mengaitkan risiko dengan lingkungan pengendalian)</t>
  </si>
  <si>
    <t>Kolom 6 berisi dampak yang terjadi apabila risiko tersebut terjadi</t>
  </si>
  <si>
    <t>Kolom 2 berisi uraian tujuan yang diidentifikasi</t>
  </si>
  <si>
    <t>Keterangan</t>
  </si>
  <si>
    <t xml:space="preserve">ambil dari kelemahan dalam lingkungan pengendalian </t>
  </si>
  <si>
    <t>Tujuan yang didentifikasi</t>
  </si>
  <si>
    <t>Dicopy dari tujuan yg diidentifikasi dari sheet identifikasi risiko</t>
  </si>
  <si>
    <t>diambil dari analisis risiko</t>
  </si>
  <si>
    <t>Tujuan yang Diidentifikasi</t>
  </si>
  <si>
    <t>isikan sesuai dengan pengendalian yang masih dibutuhkan (Kolom 7) dalam sheet 6. Keg pengendalian</t>
  </si>
  <si>
    <t>waktu pelaksanaan kapan menyediakan informasi,BUKAN WAKTU PELAKSANAAN KEGIATAN PENGENDALIAN</t>
  </si>
  <si>
    <t>diambil dari Kolom 2 (tujuan yang diidentifikasi) sheet 7. infokom</t>
  </si>
  <si>
    <t>Pilih :
Pemantauan berkelanjutan / Evaluasi Terpisah /
Pemantauan Tindak Lanjut terhadap rekomendasi hasil audit dan reviu lainnya</t>
  </si>
  <si>
    <t>untuk pemantauan berkelanjutan oleh Atasan Langsung;
untuk Evaluasi Terpisah dan(atau) Pemantauan Tindak Lanjut terhadap rekomendasi hasil audit dan reviu lainnya oleh APIP (Inspektorat/ BPK/ BPKP)</t>
  </si>
  <si>
    <t>Sudah ada / belum
oleh atasan langsung/APIP/tim khusus</t>
  </si>
  <si>
    <t>dapat diisi setelah dilakukan pemantauan, apabila masih terdapat kelemahan atau kekurangan dari kegiatan pengendalian terpantau</t>
  </si>
  <si>
    <t>Total Skor      (7x8)</t>
  </si>
  <si>
    <t>DAFTAR RISIKO PRIORITAS TERIDENTIFIKASI</t>
  </si>
  <si>
    <t>DICOPY DARI SHEET 1B TUJUAN KEG</t>
  </si>
  <si>
    <t>Koordinasi Langsung ke OPD terkait, telepon, email, WA</t>
  </si>
  <si>
    <t>OPD terkait</t>
  </si>
  <si>
    <t>Atasan Langsung</t>
  </si>
  <si>
    <t>Sudah</t>
  </si>
  <si>
    <t>Pemantauan berkelanjutan</t>
  </si>
  <si>
    <t>Setiap bulan</t>
  </si>
  <si>
    <t>-</t>
  </si>
  <si>
    <t>selaras</t>
  </si>
  <si>
    <t>Tupoksi, KAK, SOP</t>
  </si>
  <si>
    <t>Memadai</t>
  </si>
  <si>
    <t>Koord.secara intensif dgn instansi dan stakeholders terkait</t>
  </si>
  <si>
    <t>Bulanan</t>
  </si>
  <si>
    <t>memadai</t>
  </si>
  <si>
    <t>Koordinasi Langsung ke OPD terkait, telepon, email, WA, rapat, surat, laporan</t>
  </si>
  <si>
    <t>Koordinasi Langsung ke OPD terkait di Provinsi dan Kab/Kota, telepon, email, WA, Surat dan Laporan</t>
  </si>
  <si>
    <t>Setiap Tahun</t>
  </si>
  <si>
    <t>Pemantauan berkelanjutan dan koordinasi</t>
  </si>
  <si>
    <t>Koordinasi dgn  instansi terkait dan Kab/Kota secara intensif</t>
  </si>
  <si>
    <t xml:space="preserve">Bulanan </t>
  </si>
  <si>
    <t>Sudah ada</t>
  </si>
  <si>
    <r>
      <t xml:space="preserve">Kolom 4 : Diisi dengan Bentuk dan Sarana komunikasi yang akan digunakan untuk penyampaian informasi seperti </t>
    </r>
    <r>
      <rPr>
        <b/>
        <sz val="10"/>
        <color theme="1"/>
        <rFont val="Calibri"/>
        <family val="2"/>
        <charset val="1"/>
        <scheme val="minor"/>
      </rPr>
      <t>Laporan</t>
    </r>
    <r>
      <rPr>
        <sz val="10"/>
        <color theme="1"/>
        <rFont val="Calibri"/>
        <family val="2"/>
        <charset val="1"/>
        <scheme val="minor"/>
      </rPr>
      <t xml:space="preserve">, </t>
    </r>
    <r>
      <rPr>
        <b/>
        <sz val="10"/>
        <color theme="1"/>
        <rFont val="Calibri"/>
        <family val="2"/>
        <charset val="1"/>
        <scheme val="minor"/>
      </rPr>
      <t>Surat</t>
    </r>
    <r>
      <rPr>
        <sz val="10"/>
        <color theme="1"/>
        <rFont val="Calibri"/>
        <family val="2"/>
        <charset val="1"/>
        <scheme val="minor"/>
      </rPr>
      <t xml:space="preserve">, </t>
    </r>
    <r>
      <rPr>
        <b/>
        <sz val="10"/>
        <color theme="1"/>
        <rFont val="Calibri"/>
        <family val="2"/>
        <charset val="1"/>
        <scheme val="minor"/>
      </rPr>
      <t>Rapat</t>
    </r>
    <r>
      <rPr>
        <sz val="10"/>
        <color theme="1"/>
        <rFont val="Calibri"/>
        <family val="2"/>
        <charset val="1"/>
        <scheme val="minor"/>
      </rPr>
      <t xml:space="preserve">, </t>
    </r>
    <r>
      <rPr>
        <b/>
        <sz val="10"/>
        <color theme="1"/>
        <rFont val="Calibri"/>
        <family val="2"/>
        <charset val="1"/>
        <scheme val="minor"/>
      </rPr>
      <t>lainnya</t>
    </r>
  </si>
  <si>
    <t>:  Terwujudnya Produk Hukum dan Perlindungan Hukum</t>
  </si>
  <si>
    <t>Terwujudnya sinkronisasi dan harmonisasi produk hukum daerah provinsi dan produk hukum daerah kab/kota</t>
  </si>
  <si>
    <t>Meningkatnya jumlah produk hukum daerah provinsi dan kab/kota yang sesuai dengan peraturan perundang-undangan dan tidak bertentangan dengan kepentingan umum</t>
  </si>
  <si>
    <t>Penguatan produk hukum daerah sebagai bagian sistem hukum nasional</t>
  </si>
  <si>
    <t>Peningkatan kelembagaan, harmonisasi sinkronisasi produk hukum daerah dan nasional</t>
  </si>
  <si>
    <t>Penyusunan propem perda provinsi</t>
  </si>
  <si>
    <t>Klarifikasi produk hukum provinsi</t>
  </si>
  <si>
    <t>Pembinaan dan evaluasi rancangan perda daerah kab/kota</t>
  </si>
  <si>
    <t>Klarifikasi dalam rangka pengawasan perda kab/kota</t>
  </si>
  <si>
    <t>Klarifikasi peraturan kepala daerah dan peraturan DPRD kab/kota</t>
  </si>
  <si>
    <t>Fasilitasi rancangan produk hukum daerah kab/kota</t>
  </si>
  <si>
    <t>Mewujudkan perlindungan hukum dan HAM</t>
  </si>
  <si>
    <t>Terwujudnya bantuan advokasi sengketa hukum pemerintah provinsi dan terwujudnya penyelesaian masalah hukum bagi masyarakat miskin melalui organisasi bantuan hukum</t>
  </si>
  <si>
    <t>Penanganan perkara pemerintah provinsi</t>
  </si>
  <si>
    <t>Bantuan advokasi hukum bagi masyarakat miskin</t>
  </si>
  <si>
    <t>Penyaluran dana bantuan advokasi hukum bagi masyarakat miskin melalui OBH</t>
  </si>
  <si>
    <t>Mewujudkan sarana dan informasi hukum</t>
  </si>
  <si>
    <t>Terwujudnya informasi dan dokumentasi hukum</t>
  </si>
  <si>
    <t>Meningkatnya ketersediaan produk hukum daerah melalui dokumentasi perpustakaan serta portal website pemerintah provinsi/sistem JDIH</t>
  </si>
  <si>
    <t>Pengelolaan Jaringan Dokumentasi dan Informasi Hukum</t>
  </si>
  <si>
    <t>Peningkatan SDM SJDIH</t>
  </si>
  <si>
    <t>Pembinaan dan pengembangan perpustakaan bidang hukum</t>
  </si>
  <si>
    <t xml:space="preserve">Terlaksananya proses pembahasan dan pembentukan perda </t>
  </si>
  <si>
    <t>Terlaksananya harmonisasi dan sinkronisasi produk hukum daerah dengan produk hukum nasional</t>
  </si>
  <si>
    <t xml:space="preserve">Terlaksananya penyusunan propem perda provinsi dan rencana pembentukan perda di luar propem perda </t>
  </si>
  <si>
    <t>Terlaksananya proses klarifikasi Perda dan Pergub</t>
  </si>
  <si>
    <t>Terlaksananya penanganan kasus di pengadilan</t>
  </si>
  <si>
    <t>Tersalurnya fasilitasi pemberian bantuan hukum dan perlindungan HAM bagi masyarakat tidak mampu yang berperkara di pengadilan</t>
  </si>
  <si>
    <t>Pengelolaan SJDIH dan SDM pengelola JDIH serta pendokumentasian informasi produk hukum daerah</t>
  </si>
  <si>
    <t>Terlaksananya evaluasi,klarifikasi dan fasilitasi produk hukum daerah kab/kota sesuai dengan PUU yang berlaku</t>
  </si>
  <si>
    <t xml:space="preserve">Terlaksananya evaluasi, klarifikasi dan fasilitasi produk hukum daerah kab/kota sesuai dengan PUU yang berlaku </t>
  </si>
  <si>
    <t>Kurang efektif nya produk hukum yang dihasilkan</t>
  </si>
  <si>
    <t>Kabag Penyusunan Peraturan Perundang-undangan</t>
  </si>
  <si>
    <t>Pemahaman yang kurang terhadap teknik penyusunan PUU (legal drafting)</t>
  </si>
  <si>
    <t>Penyusunan Produk Hukum daerah yang tidak sesuai legal draftingnya</t>
  </si>
  <si>
    <t xml:space="preserve">Pemahaman aparatur yang belum
maksimal
</t>
  </si>
  <si>
    <t xml:space="preserve">Aparatur yang dikirimkan untuk 
mengikuti Legal Drafting bukan yang  
membidangi penyusunan  
produk hukum daerah (tidak sesuai tupoksinya) 
</t>
  </si>
  <si>
    <t xml:space="preserve">Penyusunan produk hukum yang dihasilkan
kurang maksimal
</t>
  </si>
  <si>
    <t>SKPD       :  BIRO HUKUM SEKRETARIAT DAERAH PROVINSI SUMATERA BARAT</t>
  </si>
  <si>
    <t xml:space="preserve">Aparatur yang dikirimkan untuk 
mengikuti Legal Drafting bukan yang  
bertanggung jawab di bidang penyusunan  
produk hukum daerah (tidak sesuai tupoksinya) 
</t>
  </si>
  <si>
    <t xml:space="preserve">Hasil koreksi produk hukum kadang tidak
sepenuhnya diikuti oleh SKPD pemrakarsa
</t>
  </si>
  <si>
    <t xml:space="preserve">Kurang memenuhi pentingnya koreksi  
terhadap teknis penyusunan produk hukum daerah  
</t>
  </si>
  <si>
    <t xml:space="preserve">Penyusunan produk hukum yang dihasilkan 
kurang maksimal
</t>
  </si>
  <si>
    <t xml:space="preserve">Pembuatan produk hukum daerah kadang 
tidak melalui koreksi Biro Hukum
</t>
  </si>
  <si>
    <t xml:space="preserve">Sebuah pelanggaran terhadap aturan
Perundang-undangan
</t>
  </si>
  <si>
    <t xml:space="preserve">Daftar Ranperda yang diajukan pada propemperda kadang tidak 
ditindaklanjuti dengan penyediaan anggaran 
pada tahun berkenaan
</t>
  </si>
  <si>
    <t xml:space="preserve">Ketidakseriusan dalam menyampaikan 
Ranperda yang dimasukkan dalam 
Propemperda 
</t>
  </si>
  <si>
    <t xml:space="preserve">Terjadinya pemborosan waktu 
</t>
  </si>
  <si>
    <t xml:space="preserve">Penyampaian Peraturan Daerah dan Peraturan
Gubernur ke Kementerian Dalam Negeri kadang
belum sesuai dengan tanggal yang ditetapkan
</t>
  </si>
  <si>
    <t xml:space="preserve">keterbatasan anggaran dan tertib administrasi yang 
masih  kurang 
</t>
  </si>
  <si>
    <t xml:space="preserve">Ranperda kab/kota tidak sesuai dengan PUU </t>
  </si>
  <si>
    <t>Kabag Pembinaan dan Pengawasan Produk Hukum Daerah Kab/Kota</t>
  </si>
  <si>
    <t xml:space="preserve">1. Ditetapkannya PUU yang baru </t>
  </si>
  <si>
    <t xml:space="preserve">1. SKPD  pemrakarsa sering kali terburu buru dalam  
menyampaikan draf produk hukum daerah untuk  
dikoreksi Biro Hukum 
</t>
  </si>
  <si>
    <t xml:space="preserve">2. SKPD pemrakarsa tidak memahami prosedur 
mekanisme penyusunan produk hukum sebagaimana 
mestinya </t>
  </si>
  <si>
    <t>2. Kurang koordinasi dengan OPD/instansi terkait</t>
  </si>
  <si>
    <t xml:space="preserve">Perbaikan Perda kab/kota berdasarkan hasil klarifikasi </t>
  </si>
  <si>
    <t>Perda kab/kota tidak sesuai dnegan PUU yang lebih tinggi, kepentingan umum dan atau kesusilaan</t>
  </si>
  <si>
    <t>Pembatalan Perda oleh Kementerian Dalam Negeri</t>
  </si>
  <si>
    <t xml:space="preserve">2. Ditetapkannya PUU yang baru </t>
  </si>
  <si>
    <t>Kabag Dokumentasi, Bantuan Hukum dan HAM</t>
  </si>
  <si>
    <t>Data hasil evaluasi yang kurang valid</t>
  </si>
  <si>
    <t>Alokasi dana bantuan advokasi tidak maksimal</t>
  </si>
  <si>
    <t>1. Kurangnya informasi kepada OBH/Pengacara</t>
  </si>
  <si>
    <t>Permintaan banyak tapi tidak terpenuhi sehingga hasil kurang maksimal</t>
  </si>
  <si>
    <t>SDM yang masih kurang</t>
  </si>
  <si>
    <t>Masih banyaknya produk hukum daerah yang belum diupload</t>
  </si>
  <si>
    <t>SKPD: BIRO HUKUM SEKRETARIAT DAERAH PROVINSI SUMATERA BARAT</t>
  </si>
  <si>
    <t>Kurangnya tertatanya aset SKPD sehingga digugat masyarakat. Kurangnya pengetahuan aparatur pengelola barang dan jasa yang mengakibatkan digugat oleh masyarakat</t>
  </si>
  <si>
    <t>Terdokumentasikannya produk hukum daerah dengan baik</t>
  </si>
  <si>
    <t>Masih banyaknya SKPD yang belum menyerahkan softcopy produk hukum daerah provinsi</t>
  </si>
  <si>
    <t>SKPD   : BIRO HUKUM SETDA PROVINSI SUMATERA BARAT</t>
  </si>
  <si>
    <t>Tersedianya data produk hukum yang berperspektif HAM</t>
  </si>
  <si>
    <t>Pengendalian yang harus ada</t>
  </si>
  <si>
    <t>Tusi dan SOP</t>
  </si>
  <si>
    <t>Pemahaman yang cukup terhadap teknik penyusunan legal drafting</t>
  </si>
  <si>
    <t>Koordinasi dengan pihak pemrakarsa</t>
  </si>
  <si>
    <t>Meningkatkan ketelitian terhadap hasil koreksi produk hukum yang diajukan</t>
  </si>
  <si>
    <t>Paham kebutuhan yang akan dituangkan dalam Perda</t>
  </si>
  <si>
    <t>Pemahaman terhadap peraturan perundang-undangan yang berlaku</t>
  </si>
  <si>
    <t>Ketepatan waktu penyampaian produk hukum daerah provinsi</t>
  </si>
  <si>
    <t>Koodinasi dengan pihak pemrakarsa, dan pemahaman terhadap peraturan perundang-undangan yang berlaku</t>
  </si>
  <si>
    <t>Koordinasi dengan pihak kab/kota dan up date peraturan PUU</t>
  </si>
  <si>
    <t>Tusi,KAK dan SOP</t>
  </si>
  <si>
    <t>koordinasi dengan OBH/pengacara secara intensif</t>
  </si>
  <si>
    <t>menyurati OBH/pengacara untuk mengajukan proposal</t>
  </si>
  <si>
    <t>Monev dan KAK</t>
  </si>
  <si>
    <t xml:space="preserve">Data data produk hukum daerah yang valid </t>
  </si>
  <si>
    <t>Koordinasi degan pihak terkait</t>
  </si>
  <si>
    <t>menyurati SKPD untuk menyerahkan softcopy peraturan setelah penomoran produk hukum</t>
  </si>
  <si>
    <t>KAK dan SOP</t>
  </si>
  <si>
    <t xml:space="preserve">Menyurati SKPD untuk menyerahkan softcopy peraturan daerah </t>
  </si>
  <si>
    <t>SKPD      : BIRO HUKUM SEKRETARIAT DAERAH PROVINSI SUMATERA BARAT</t>
  </si>
  <si>
    <t>Biro Hukum</t>
  </si>
  <si>
    <t>Penyelesaian perkara sengketa hukum pemerintah provinsi</t>
  </si>
  <si>
    <t>2. Keterbatasan anggaran APBD</t>
  </si>
  <si>
    <t xml:space="preserve"> Keterbatasan anggaran APBD</t>
  </si>
  <si>
    <t>Mewujudkan produk hukum yang berkualitas dan efektif</t>
  </si>
  <si>
    <t>Sosialisasi dan Monev Rencana Aksi Nasional 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</si>
</sst>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5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1"/>
      <name val="Calibri"/>
      <family val="2"/>
      <charset val="1"/>
    </font>
    <font>
      <sz val="11"/>
      <color indexed="8"/>
      <name val="Calibri"/>
      <family val="2"/>
      <charset val="1"/>
    </font>
    <font>
      <sz val="8"/>
      <name val="Calibri"/>
      <family val="2"/>
      <charset val="1"/>
    </font>
    <font>
      <u/>
      <sz val="11"/>
      <color indexed="12"/>
      <name val="Calibri"/>
      <family val="2"/>
      <charset val="1"/>
    </font>
    <font>
      <sz val="10"/>
      <name val="Calibri"/>
      <family val="2"/>
      <charset val="1"/>
    </font>
    <font>
      <sz val="10"/>
      <color theme="1"/>
      <name val="Calibri"/>
      <family val="2"/>
      <charset val="1"/>
      <scheme val="minor"/>
    </font>
    <font>
      <b/>
      <sz val="10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8"/>
      <color rgb="FF000000"/>
      <name val="Arial Narrow"/>
      <family val="2"/>
    </font>
    <font>
      <b/>
      <sz val="10"/>
      <color rgb="FF000000"/>
      <name val="Arial Narrow"/>
      <family val="2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charset val="1"/>
      <scheme val="minor"/>
    </font>
    <font>
      <sz val="10"/>
      <color rgb="FFFF0000"/>
      <name val="Calibri"/>
      <family val="2"/>
      <charset val="1"/>
      <scheme val="minor"/>
    </font>
    <font>
      <sz val="10"/>
      <name val="Calibri"/>
      <family val="2"/>
      <charset val="1"/>
      <scheme val="minor"/>
    </font>
    <font>
      <sz val="14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color indexed="8"/>
      <name val="Calibri"/>
      <family val="2"/>
    </font>
    <font>
      <b/>
      <sz val="36"/>
      <color indexed="8"/>
      <name val="Calibri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000000"/>
      <name val="Calibri"/>
      <family val="2"/>
    </font>
    <font>
      <b/>
      <sz val="18"/>
      <color rgb="FF000000"/>
      <name val="Calibri"/>
      <family val="2"/>
    </font>
    <font>
      <b/>
      <sz val="22"/>
      <color rgb="FF000000"/>
      <name val="Calibri"/>
      <family val="2"/>
    </font>
    <font>
      <sz val="11"/>
      <color indexed="8"/>
      <name val="Calibri"/>
      <family val="2"/>
    </font>
    <font>
      <b/>
      <sz val="14"/>
      <name val="Trebuchet MS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1"/>
      <name val="Calibri"/>
      <family val="2"/>
    </font>
    <font>
      <b/>
      <sz val="10"/>
      <color theme="1"/>
      <name val="Verdana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  <charset val="1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charset val="1"/>
      <scheme val="minor"/>
    </font>
    <font>
      <sz val="10"/>
      <color indexed="8"/>
      <name val="Calibri"/>
      <family val="2"/>
      <charset val="1"/>
      <scheme val="minor"/>
    </font>
    <font>
      <b/>
      <sz val="10"/>
      <name val="Calibri"/>
      <family val="2"/>
      <charset val="1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41" fontId="5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2" fillId="0" borderId="0"/>
    <xf numFmtId="43" fontId="5" fillId="0" borderId="0" applyFont="0" applyFill="0" applyBorder="0" applyAlignment="0" applyProtection="0"/>
    <xf numFmtId="0" fontId="12" fillId="0" borderId="0"/>
    <xf numFmtId="0" fontId="36" fillId="0" borderId="0" applyProtection="0"/>
    <xf numFmtId="0" fontId="36" fillId="0" borderId="0"/>
    <xf numFmtId="0" fontId="2" fillId="0" borderId="0"/>
  </cellStyleXfs>
  <cellXfs count="38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4" fillId="0" borderId="0" xfId="0" applyFont="1"/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wrapText="1"/>
    </xf>
    <xf numFmtId="0" fontId="7" fillId="0" borderId="0" xfId="2" applyAlignment="1" applyProtection="1">
      <alignment wrapText="1"/>
    </xf>
    <xf numFmtId="0" fontId="0" fillId="0" borderId="0" xfId="0" applyBorder="1" applyAlignment="1">
      <alignment vertical="top" wrapText="1"/>
    </xf>
    <xf numFmtId="0" fontId="0" fillId="3" borderId="0" xfId="0" applyFill="1" applyAlignment="1"/>
    <xf numFmtId="0" fontId="0" fillId="3" borderId="0" xfId="0" applyFill="1" applyAlignment="1">
      <alignment wrapText="1"/>
    </xf>
    <xf numFmtId="0" fontId="0" fillId="0" borderId="0" xfId="0" applyAlignment="1">
      <alignment horizontal="center"/>
    </xf>
    <xf numFmtId="0" fontId="9" fillId="0" borderId="0" xfId="0" applyFont="1" applyAlignment="1"/>
    <xf numFmtId="0" fontId="0" fillId="0" borderId="1" xfId="0" applyBorder="1"/>
    <xf numFmtId="0" fontId="9" fillId="0" borderId="0" xfId="0" applyFont="1" applyFill="1" applyAlignment="1"/>
    <xf numFmtId="0" fontId="10" fillId="0" borderId="0" xfId="0" applyFont="1" applyFill="1" applyBorder="1"/>
    <xf numFmtId="0" fontId="8" fillId="0" borderId="0" xfId="0" applyFont="1" applyFill="1"/>
    <xf numFmtId="0" fontId="0" fillId="0" borderId="0" xfId="0" applyFill="1" applyAlignment="1"/>
    <xf numFmtId="0" fontId="11" fillId="0" borderId="0" xfId="0" applyFont="1" applyAlignment="1">
      <alignment vertic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4" borderId="1" xfId="0" applyFill="1" applyBorder="1" applyAlignment="1"/>
    <xf numFmtId="0" fontId="0" fillId="0" borderId="1" xfId="0" applyFill="1" applyBorder="1" applyAlignment="1">
      <alignment horizontal="center" vertical="center" wrapText="1"/>
    </xf>
    <xf numFmtId="0" fontId="12" fillId="0" borderId="0" xfId="0" applyFont="1" applyBorder="1" applyAlignment="1"/>
    <xf numFmtId="0" fontId="12" fillId="0" borderId="5" xfId="0" applyFont="1" applyBorder="1"/>
    <xf numFmtId="0" fontId="12" fillId="0" borderId="0" xfId="0" applyFont="1" applyBorder="1"/>
    <xf numFmtId="0" fontId="15" fillId="0" borderId="0" xfId="0" applyFont="1" applyBorder="1" applyAlignment="1"/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0" xfId="0" applyAlignment="1">
      <alignment horizontal="center" vertical="top" wrapText="1"/>
    </xf>
    <xf numFmtId="0" fontId="11" fillId="0" borderId="0" xfId="0" applyFont="1"/>
    <xf numFmtId="0" fontId="0" fillId="0" borderId="0" xfId="0" applyAlignment="1">
      <alignment horizontal="left" wrapText="1"/>
    </xf>
    <xf numFmtId="0" fontId="12" fillId="0" borderId="0" xfId="0" applyFont="1" applyAlignment="1"/>
    <xf numFmtId="0" fontId="12" fillId="0" borderId="0" xfId="0" applyFont="1"/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justify"/>
    </xf>
    <xf numFmtId="0" fontId="18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9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quotePrefix="1" applyFill="1" applyAlignment="1">
      <alignment wrapText="1"/>
    </xf>
    <xf numFmtId="0" fontId="7" fillId="0" borderId="0" xfId="2" applyFill="1" applyAlignment="1" applyProtection="1">
      <alignment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21" fillId="0" borderId="0" xfId="0" applyFont="1" applyFill="1" applyAlignment="1"/>
    <xf numFmtId="0" fontId="21" fillId="0" borderId="0" xfId="0" applyFont="1" applyFill="1" applyBorder="1" applyAlignment="1"/>
    <xf numFmtId="0" fontId="22" fillId="0" borderId="0" xfId="0" applyFont="1" applyFill="1" applyBorder="1"/>
    <xf numFmtId="0" fontId="9" fillId="0" borderId="3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2" fontId="23" fillId="2" borderId="1" xfId="0" applyNumberFormat="1" applyFont="1" applyFill="1" applyBorder="1" applyAlignment="1">
      <alignment vertical="center" wrapText="1"/>
    </xf>
    <xf numFmtId="2" fontId="23" fillId="2" borderId="3" xfId="1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9" fillId="0" borderId="3" xfId="0" quotePrefix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1" xfId="0" quotePrefix="1" applyFont="1" applyFill="1" applyBorder="1" applyAlignment="1">
      <alignment vertical="top" wrapText="1"/>
    </xf>
    <xf numFmtId="0" fontId="9" fillId="0" borderId="3" xfId="0" quotePrefix="1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top" wrapText="1"/>
    </xf>
    <xf numFmtId="0" fontId="0" fillId="2" borderId="1" xfId="0" applyFill="1" applyBorder="1"/>
    <xf numFmtId="0" fontId="11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quotePrefix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9" fillId="4" borderId="1" xfId="0" applyFont="1" applyFill="1" applyBorder="1" applyAlignment="1">
      <alignment horizontal="center" wrapText="1"/>
    </xf>
    <xf numFmtId="0" fontId="26" fillId="0" borderId="0" xfId="0" applyFont="1" applyAlignment="1"/>
    <xf numFmtId="0" fontId="0" fillId="4" borderId="1" xfId="0" applyFill="1" applyBorder="1" applyAlignment="1">
      <alignment vertical="center"/>
    </xf>
    <xf numFmtId="0" fontId="25" fillId="4" borderId="1" xfId="0" applyFont="1" applyFill="1" applyBorder="1" applyAlignment="1">
      <alignment vertical="center"/>
    </xf>
    <xf numFmtId="0" fontId="25" fillId="2" borderId="1" xfId="0" applyFont="1" applyFill="1" applyBorder="1" applyAlignment="1">
      <alignment horizontal="right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32" fillId="0" borderId="0" xfId="0" applyFont="1"/>
    <xf numFmtId="0" fontId="18" fillId="5" borderId="1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center" vertical="center" wrapText="1"/>
    </xf>
    <xf numFmtId="0" fontId="26" fillId="7" borderId="2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4" fillId="9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/>
    </xf>
    <xf numFmtId="0" fontId="36" fillId="0" borderId="0" xfId="7"/>
    <xf numFmtId="0" fontId="38" fillId="0" borderId="0" xfId="7" applyNumberFormat="1" applyFont="1" applyFill="1" applyBorder="1" applyAlignment="1"/>
    <xf numFmtId="0" fontId="36" fillId="0" borderId="0" xfId="7" applyNumberFormat="1" applyFont="1" applyFill="1" applyBorder="1" applyAlignment="1">
      <alignment horizontal="center"/>
    </xf>
    <xf numFmtId="0" fontId="39" fillId="0" borderId="0" xfId="7" applyNumberFormat="1" applyFont="1" applyFill="1" applyBorder="1" applyAlignment="1"/>
    <xf numFmtId="0" fontId="36" fillId="0" borderId="0" xfId="7" applyNumberFormat="1" applyFont="1" applyFill="1" applyBorder="1" applyAlignment="1"/>
    <xf numFmtId="0" fontId="40" fillId="11" borderId="1" xfId="7" applyNumberFormat="1" applyFont="1" applyFill="1" applyBorder="1" applyAlignment="1">
      <alignment horizontal="center" vertical="center"/>
    </xf>
    <xf numFmtId="0" fontId="40" fillId="11" borderId="1" xfId="7" applyNumberFormat="1" applyFont="1" applyFill="1" applyBorder="1" applyAlignment="1">
      <alignment horizontal="center" vertical="center" wrapText="1"/>
    </xf>
    <xf numFmtId="0" fontId="39" fillId="0" borderId="0" xfId="7" applyNumberFormat="1" applyFont="1" applyFill="1" applyBorder="1" applyAlignment="1">
      <alignment horizontal="center" vertical="center"/>
    </xf>
    <xf numFmtId="0" fontId="41" fillId="0" borderId="0" xfId="7" applyNumberFormat="1" applyFont="1" applyFill="1" applyBorder="1" applyAlignment="1"/>
    <xf numFmtId="0" fontId="41" fillId="0" borderId="0" xfId="7" applyNumberFormat="1" applyFont="1" applyFill="1" applyBorder="1" applyAlignment="1">
      <alignment horizontal="center"/>
    </xf>
    <xf numFmtId="0" fontId="36" fillId="0" borderId="0" xfId="7" applyNumberFormat="1" applyFont="1" applyFill="1" applyBorder="1" applyAlignment="1">
      <alignment horizontal="center" vertical="top"/>
    </xf>
    <xf numFmtId="0" fontId="41" fillId="0" borderId="0" xfId="7" applyNumberFormat="1" applyFont="1" applyFill="1" applyBorder="1" applyAlignment="1">
      <alignment horizontal="center" vertical="top"/>
    </xf>
    <xf numFmtId="0" fontId="36" fillId="0" borderId="0" xfId="7" applyNumberFormat="1" applyFont="1" applyFill="1" applyBorder="1" applyAlignment="1">
      <alignment horizontal="left" vertical="center" wrapText="1"/>
    </xf>
    <xf numFmtId="0" fontId="36" fillId="0" borderId="0" xfId="7" applyNumberFormat="1" applyFont="1" applyFill="1" applyBorder="1" applyAlignment="1">
      <alignment horizontal="center" vertical="center" wrapText="1"/>
    </xf>
    <xf numFmtId="0" fontId="36" fillId="0" borderId="0" xfId="7" applyNumberFormat="1" applyFont="1" applyFill="1" applyBorder="1" applyAlignment="1">
      <alignment horizontal="left" wrapText="1"/>
    </xf>
    <xf numFmtId="0" fontId="36" fillId="0" borderId="0" xfId="7" applyNumberFormat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42" fillId="0" borderId="0" xfId="0" applyFont="1" applyAlignment="1">
      <alignment horizontal="center"/>
    </xf>
    <xf numFmtId="0" fontId="9" fillId="2" borderId="3" xfId="0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3" xfId="0" quotePrefix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center" vertical="top"/>
    </xf>
    <xf numFmtId="0" fontId="12" fillId="0" borderId="16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/>
    </xf>
    <xf numFmtId="0" fontId="43" fillId="0" borderId="13" xfId="0" applyFont="1" applyBorder="1" applyAlignment="1">
      <alignment vertical="top" wrapText="1"/>
    </xf>
    <xf numFmtId="0" fontId="44" fillId="0" borderId="0" xfId="7" applyFont="1" applyAlignment="1">
      <alignment horizontal="justify" vertical="top" wrapText="1"/>
    </xf>
    <xf numFmtId="0" fontId="44" fillId="0" borderId="1" xfId="7" applyNumberFormat="1" applyFont="1" applyFill="1" applyBorder="1" applyAlignment="1">
      <alignment horizontal="center" vertical="top" wrapText="1"/>
    </xf>
    <xf numFmtId="0" fontId="44" fillId="0" borderId="1" xfId="7" applyNumberFormat="1" applyFont="1" applyFill="1" applyBorder="1" applyAlignment="1">
      <alignment horizontal="justify" vertical="top" wrapText="1"/>
    </xf>
    <xf numFmtId="0" fontId="44" fillId="0" borderId="3" xfId="7" applyNumberFormat="1" applyFont="1" applyFill="1" applyBorder="1" applyAlignment="1">
      <alignment horizontal="center" vertical="top" wrapText="1"/>
    </xf>
    <xf numFmtId="0" fontId="9" fillId="2" borderId="16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44" fillId="0" borderId="16" xfId="7" applyNumberFormat="1" applyFont="1" applyFill="1" applyBorder="1" applyAlignment="1">
      <alignment horizontal="center" vertical="top" wrapText="1"/>
    </xf>
    <xf numFmtId="0" fontId="46" fillId="0" borderId="0" xfId="0" applyFont="1" applyFill="1" applyAlignment="1"/>
    <xf numFmtId="0" fontId="0" fillId="0" borderId="0" xfId="0" applyFill="1" applyAlignment="1">
      <alignment vertical="top" wrapText="1"/>
    </xf>
    <xf numFmtId="0" fontId="0" fillId="2" borderId="1" xfId="0" applyFill="1" applyBorder="1" applyAlignment="1">
      <alignment horizontal="center" vertical="top"/>
    </xf>
    <xf numFmtId="0" fontId="9" fillId="0" borderId="3" xfId="0" quotePrefix="1" applyFont="1" applyFill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9" fillId="0" borderId="7" xfId="0" applyFont="1" applyFill="1" applyBorder="1" applyAlignment="1">
      <alignment horizontal="center" vertical="top" wrapText="1"/>
    </xf>
    <xf numFmtId="0" fontId="35" fillId="0" borderId="0" xfId="0" applyFont="1" applyBorder="1" applyAlignment="1">
      <alignment horizontal="center"/>
    </xf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horizontal="center"/>
    </xf>
    <xf numFmtId="0" fontId="47" fillId="12" borderId="1" xfId="0" applyFont="1" applyFill="1" applyBorder="1" applyAlignment="1">
      <alignment horizontal="left" vertical="top" wrapText="1"/>
    </xf>
    <xf numFmtId="0" fontId="18" fillId="8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4" borderId="1" xfId="0" applyFont="1" applyFill="1" applyBorder="1" applyAlignment="1">
      <alignment horizontal="center"/>
    </xf>
    <xf numFmtId="2" fontId="24" fillId="2" borderId="1" xfId="0" applyNumberFormat="1" applyFont="1" applyFill="1" applyBorder="1" applyAlignment="1">
      <alignment vertical="top" wrapText="1"/>
    </xf>
    <xf numFmtId="2" fontId="24" fillId="2" borderId="3" xfId="1" applyNumberFormat="1" applyFont="1" applyFill="1" applyBorder="1" applyAlignment="1">
      <alignment vertical="top" wrapText="1"/>
    </xf>
    <xf numFmtId="0" fontId="47" fillId="0" borderId="17" xfId="0" applyFont="1" applyFill="1" applyBorder="1" applyAlignment="1">
      <alignment vertical="top" wrapText="1"/>
    </xf>
    <xf numFmtId="0" fontId="45" fillId="0" borderId="1" xfId="0" applyFont="1" applyFill="1" applyBorder="1" applyAlignment="1">
      <alignment vertical="top" wrapText="1"/>
    </xf>
    <xf numFmtId="0" fontId="9" fillId="0" borderId="0" xfId="0" applyFont="1" applyFill="1" applyAlignment="1">
      <alignment vertical="center" wrapText="1"/>
    </xf>
    <xf numFmtId="0" fontId="9" fillId="0" borderId="4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45" fillId="0" borderId="13" xfId="0" applyFont="1" applyFill="1" applyBorder="1" applyAlignment="1">
      <alignment horizontal="left" vertical="top" wrapText="1"/>
    </xf>
    <xf numFmtId="0" fontId="45" fillId="0" borderId="1" xfId="0" applyFont="1" applyBorder="1" applyAlignment="1">
      <alignment vertical="top" wrapText="1"/>
    </xf>
    <xf numFmtId="0" fontId="45" fillId="0" borderId="1" xfId="0" applyFont="1" applyBorder="1" applyAlignment="1">
      <alignment horizontal="left" vertical="top" wrapText="1"/>
    </xf>
    <xf numFmtId="0" fontId="45" fillId="0" borderId="0" xfId="0" applyFont="1" applyAlignment="1">
      <alignment horizontal="center"/>
    </xf>
    <xf numFmtId="0" fontId="45" fillId="0" borderId="0" xfId="0" applyFont="1" applyAlignment="1"/>
    <xf numFmtId="0" fontId="48" fillId="0" borderId="1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Fill="1" applyBorder="1" applyAlignment="1">
      <alignment vertical="top" wrapText="1"/>
    </xf>
    <xf numFmtId="0" fontId="45" fillId="0" borderId="0" xfId="0" applyFont="1"/>
    <xf numFmtId="0" fontId="48" fillId="0" borderId="1" xfId="0" applyFont="1" applyBorder="1" applyAlignment="1">
      <alignment horizontal="center" vertical="top"/>
    </xf>
    <xf numFmtId="0" fontId="48" fillId="0" borderId="1" xfId="0" applyFont="1" applyBorder="1" applyAlignment="1">
      <alignment horizontal="left" vertical="top" wrapText="1"/>
    </xf>
    <xf numFmtId="0" fontId="48" fillId="0" borderId="1" xfId="0" applyFont="1" applyBorder="1" applyAlignment="1">
      <alignment vertical="top"/>
    </xf>
    <xf numFmtId="0" fontId="48" fillId="0" borderId="1" xfId="0" applyFont="1" applyBorder="1"/>
    <xf numFmtId="0" fontId="45" fillId="0" borderId="1" xfId="0" quotePrefix="1" applyFont="1" applyBorder="1" applyAlignment="1">
      <alignment vertical="top"/>
    </xf>
    <xf numFmtId="0" fontId="45" fillId="0" borderId="1" xfId="0" applyFont="1" applyBorder="1"/>
    <xf numFmtId="0" fontId="45" fillId="0" borderId="0" xfId="0" applyFont="1" applyFill="1"/>
    <xf numFmtId="0" fontId="48" fillId="0" borderId="1" xfId="0" applyFont="1" applyFill="1" applyBorder="1" applyAlignment="1">
      <alignment vertical="top"/>
    </xf>
    <xf numFmtId="0" fontId="45" fillId="0" borderId="0" xfId="0" applyFont="1" applyAlignment="1">
      <alignment wrapText="1"/>
    </xf>
    <xf numFmtId="0" fontId="13" fillId="0" borderId="0" xfId="0" applyFont="1"/>
    <xf numFmtId="0" fontId="45" fillId="0" borderId="0" xfId="0" applyFont="1" applyAlignment="1">
      <alignment horizontal="left"/>
    </xf>
    <xf numFmtId="0" fontId="24" fillId="2" borderId="1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vertical="top" wrapText="1"/>
    </xf>
    <xf numFmtId="0" fontId="45" fillId="0" borderId="1" xfId="0" applyFont="1" applyFill="1" applyBorder="1" applyAlignment="1">
      <alignment vertical="top"/>
    </xf>
    <xf numFmtId="0" fontId="48" fillId="0" borderId="1" xfId="0" applyFont="1" applyBorder="1" applyAlignment="1">
      <alignment horizontal="center"/>
    </xf>
    <xf numFmtId="0" fontId="48" fillId="0" borderId="13" xfId="0" applyFont="1" applyBorder="1" applyAlignment="1">
      <alignment horizontal="center"/>
    </xf>
    <xf numFmtId="0" fontId="48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 wrapText="1"/>
    </xf>
    <xf numFmtId="0" fontId="50" fillId="0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48" fillId="0" borderId="1" xfId="0" applyFont="1" applyFill="1" applyBorder="1" applyAlignment="1"/>
    <xf numFmtId="0" fontId="12" fillId="0" borderId="16" xfId="0" applyFont="1" applyBorder="1" applyAlignment="1">
      <alignment vertical="top"/>
    </xf>
    <xf numFmtId="0" fontId="12" fillId="0" borderId="16" xfId="0" applyFont="1" applyBorder="1"/>
    <xf numFmtId="0" fontId="12" fillId="0" borderId="4" xfId="0" applyFont="1" applyBorder="1"/>
    <xf numFmtId="0" fontId="43" fillId="0" borderId="0" xfId="0" applyFont="1"/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vertical="center" wrapText="1"/>
    </xf>
    <xf numFmtId="0" fontId="10" fillId="2" borderId="3" xfId="0" applyFont="1" applyFill="1" applyBorder="1" applyAlignment="1">
      <alignment horizontal="right" wrapText="1"/>
    </xf>
    <xf numFmtId="0" fontId="10" fillId="2" borderId="0" xfId="0" applyFont="1" applyFill="1" applyAlignment="1">
      <alignment horizontal="left" wrapText="1"/>
    </xf>
    <xf numFmtId="0" fontId="51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right" wrapText="1"/>
    </xf>
    <xf numFmtId="0" fontId="9" fillId="0" borderId="1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Alignment="1">
      <alignment vertical="top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vertical="center" wrapText="1"/>
    </xf>
    <xf numFmtId="2" fontId="24" fillId="0" borderId="1" xfId="0" applyNumberFormat="1" applyFont="1" applyFill="1" applyBorder="1" applyAlignment="1">
      <alignment vertical="top" wrapText="1"/>
    </xf>
    <xf numFmtId="0" fontId="0" fillId="0" borderId="14" xfId="0" applyBorder="1" applyAlignment="1">
      <alignment horizontal="center" vertical="top"/>
    </xf>
    <xf numFmtId="0" fontId="0" fillId="0" borderId="14" xfId="0" applyBorder="1" applyAlignment="1">
      <alignment vertical="top"/>
    </xf>
    <xf numFmtId="0" fontId="0" fillId="0" borderId="14" xfId="0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center" vertical="center" wrapText="1"/>
    </xf>
    <xf numFmtId="0" fontId="53" fillId="0" borderId="7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wrapText="1"/>
    </xf>
    <xf numFmtId="0" fontId="24" fillId="2" borderId="0" xfId="0" applyFont="1" applyFill="1" applyBorder="1" applyAlignment="1">
      <alignment horizontal="left" wrapText="1"/>
    </xf>
    <xf numFmtId="0" fontId="24" fillId="2" borderId="0" xfId="0" applyFont="1" applyFill="1" applyBorder="1" applyAlignment="1">
      <alignment wrapText="1"/>
    </xf>
    <xf numFmtId="0" fontId="48" fillId="0" borderId="14" xfId="0" applyFont="1" applyFill="1" applyBorder="1" applyAlignment="1">
      <alignment vertical="top"/>
    </xf>
    <xf numFmtId="0" fontId="48" fillId="0" borderId="14" xfId="0" applyFont="1" applyFill="1" applyBorder="1" applyAlignment="1">
      <alignment vertical="center"/>
    </xf>
    <xf numFmtId="0" fontId="45" fillId="0" borderId="14" xfId="0" applyFont="1" applyFill="1" applyBorder="1" applyAlignment="1">
      <alignment vertical="top" wrapText="1"/>
    </xf>
    <xf numFmtId="0" fontId="45" fillId="0" borderId="14" xfId="0" applyFont="1" applyFill="1" applyBorder="1"/>
    <xf numFmtId="0" fontId="0" fillId="0" borderId="0" xfId="0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16" xfId="0" applyFont="1" applyFill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8" xfId="0" applyFont="1" applyBorder="1"/>
    <xf numFmtId="0" fontId="12" fillId="0" borderId="9" xfId="0" applyFont="1" applyBorder="1"/>
    <xf numFmtId="0" fontId="12" fillId="0" borderId="3" xfId="0" applyFont="1" applyBorder="1" applyAlignment="1">
      <alignment vertical="top" wrapText="1"/>
    </xf>
    <xf numFmtId="0" fontId="12" fillId="0" borderId="6" xfId="0" applyFont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12" fillId="0" borderId="7" xfId="0" applyFont="1" applyBorder="1" applyAlignment="1">
      <alignment horizontal="center" vertical="top"/>
    </xf>
    <xf numFmtId="0" fontId="44" fillId="0" borderId="0" xfId="7" applyNumberFormat="1" applyFont="1" applyFill="1" applyBorder="1" applyAlignment="1">
      <alignment horizontal="justify" vertical="top" wrapText="1"/>
    </xf>
    <xf numFmtId="0" fontId="9" fillId="2" borderId="16" xfId="0" applyFont="1" applyFill="1" applyBorder="1" applyAlignment="1">
      <alignment vertical="top" wrapText="1"/>
    </xf>
    <xf numFmtId="0" fontId="24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vertical="top" wrapText="1"/>
    </xf>
    <xf numFmtId="0" fontId="47" fillId="12" borderId="4" xfId="0" applyFont="1" applyFill="1" applyBorder="1" applyAlignment="1">
      <alignment horizontal="left" vertical="top" wrapText="1"/>
    </xf>
    <xf numFmtId="0" fontId="47" fillId="12" borderId="4" xfId="0" applyFont="1" applyFill="1" applyBorder="1" applyAlignment="1">
      <alignment vertical="top" wrapText="1"/>
    </xf>
    <xf numFmtId="0" fontId="47" fillId="12" borderId="3" xfId="0" applyFont="1" applyFill="1" applyBorder="1" applyAlignment="1">
      <alignment horizontal="left" vertical="top" wrapText="1"/>
    </xf>
    <xf numFmtId="0" fontId="47" fillId="12" borderId="3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0" fontId="9" fillId="2" borderId="12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vertical="top" wrapText="1"/>
    </xf>
    <xf numFmtId="0" fontId="47" fillId="13" borderId="3" xfId="0" applyFont="1" applyFill="1" applyBorder="1" applyAlignment="1">
      <alignment horizontal="left" vertical="top" wrapText="1"/>
    </xf>
    <xf numFmtId="2" fontId="24" fillId="14" borderId="1" xfId="0" applyNumberFormat="1" applyFont="1" applyFill="1" applyBorder="1" applyAlignment="1">
      <alignment vertical="top" wrapText="1"/>
    </xf>
    <xf numFmtId="2" fontId="24" fillId="14" borderId="3" xfId="1" applyNumberFormat="1" applyFont="1" applyFill="1" applyBorder="1" applyAlignment="1">
      <alignment vertical="top" wrapText="1"/>
    </xf>
    <xf numFmtId="0" fontId="26" fillId="14" borderId="1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16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center" vertical="top" wrapText="1"/>
    </xf>
    <xf numFmtId="0" fontId="44" fillId="0" borderId="3" xfId="7" applyNumberFormat="1" applyFont="1" applyFill="1" applyBorder="1" applyAlignment="1">
      <alignment horizontal="justify" vertical="top" wrapText="1"/>
    </xf>
    <xf numFmtId="0" fontId="44" fillId="0" borderId="4" xfId="7" applyNumberFormat="1" applyFont="1" applyFill="1" applyBorder="1" applyAlignment="1">
      <alignment horizontal="justify" vertical="top" wrapText="1"/>
    </xf>
    <xf numFmtId="0" fontId="44" fillId="0" borderId="15" xfId="7" applyNumberFormat="1" applyFont="1" applyFill="1" applyBorder="1" applyAlignment="1">
      <alignment horizontal="justify" vertical="top" wrapText="1"/>
    </xf>
    <xf numFmtId="0" fontId="44" fillId="0" borderId="10" xfId="7" applyNumberFormat="1" applyFont="1" applyFill="1" applyBorder="1" applyAlignment="1">
      <alignment horizontal="justify" vertical="top" wrapText="1"/>
    </xf>
    <xf numFmtId="0" fontId="36" fillId="0" borderId="0" xfId="7" applyFill="1"/>
    <xf numFmtId="0" fontId="45" fillId="2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8" fillId="0" borderId="0" xfId="0" applyFont="1" applyAlignment="1">
      <alignment horizontal="center"/>
    </xf>
    <xf numFmtId="0" fontId="18" fillId="5" borderId="2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0" fontId="37" fillId="0" borderId="0" xfId="6" applyFont="1" applyAlignment="1">
      <alignment horizontal="center"/>
    </xf>
    <xf numFmtId="0" fontId="44" fillId="0" borderId="3" xfId="7" applyNumberFormat="1" applyFont="1" applyFill="1" applyBorder="1" applyAlignment="1">
      <alignment horizontal="left" vertical="top" wrapText="1"/>
    </xf>
    <xf numFmtId="0" fontId="44" fillId="0" borderId="16" xfId="7" applyNumberFormat="1" applyFont="1" applyFill="1" applyBorder="1" applyAlignment="1">
      <alignment horizontal="left" vertical="top" wrapText="1"/>
    </xf>
    <xf numFmtId="0" fontId="44" fillId="0" borderId="4" xfId="7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3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2" fillId="0" borderId="2" xfId="7" applyNumberFormat="1" applyFont="1" applyFill="1" applyBorder="1" applyAlignment="1">
      <alignment horizontal="center" vertical="top" wrapText="1"/>
    </xf>
    <xf numFmtId="0" fontId="52" fillId="0" borderId="13" xfId="7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16" xfId="0" applyFont="1" applyFill="1" applyBorder="1" applyAlignment="1">
      <alignment horizontal="left" vertical="top" wrapText="1"/>
    </xf>
    <xf numFmtId="0" fontId="2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26" fillId="4" borderId="1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0" fontId="27" fillId="4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/>
    </xf>
    <xf numFmtId="0" fontId="24" fillId="2" borderId="0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34" fillId="9" borderId="3" xfId="0" applyFont="1" applyFill="1" applyBorder="1" applyAlignment="1">
      <alignment horizontal="center" vertical="center" wrapText="1"/>
    </xf>
    <xf numFmtId="0" fontId="34" fillId="9" borderId="4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33" fillId="9" borderId="1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top" wrapText="1"/>
    </xf>
    <xf numFmtId="0" fontId="1" fillId="0" borderId="16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8" xfId="0" applyFont="1" applyBorder="1"/>
    <xf numFmtId="0" fontId="12" fillId="0" borderId="19" xfId="0" applyFont="1" applyBorder="1" applyAlignment="1">
      <alignment horizontal="center" vertical="top"/>
    </xf>
    <xf numFmtId="0" fontId="2" fillId="0" borderId="20" xfId="0" applyFont="1" applyBorder="1" applyAlignment="1">
      <alignment vertical="top" wrapText="1"/>
    </xf>
    <xf numFmtId="0" fontId="44" fillId="0" borderId="16" xfId="7" applyNumberFormat="1" applyFont="1" applyFill="1" applyBorder="1" applyAlignment="1">
      <alignment horizontal="justify" vertical="top" wrapText="1"/>
    </xf>
    <xf numFmtId="0" fontId="44" fillId="0" borderId="4" xfId="7" applyNumberFormat="1" applyFont="1" applyFill="1" applyBorder="1" applyAlignment="1">
      <alignment horizontal="center" vertical="top" wrapText="1"/>
    </xf>
    <xf numFmtId="0" fontId="44" fillId="0" borderId="21" xfId="7" applyNumberFormat="1" applyFont="1" applyFill="1" applyBorder="1" applyAlignment="1">
      <alignment horizontal="center" vertical="top" wrapText="1"/>
    </xf>
    <xf numFmtId="0" fontId="44" fillId="0" borderId="21" xfId="7" applyNumberFormat="1" applyFont="1" applyFill="1" applyBorder="1" applyAlignment="1">
      <alignment horizontal="justify" vertical="top" wrapText="1"/>
    </xf>
    <xf numFmtId="0" fontId="24" fillId="2" borderId="16" xfId="0" applyFont="1" applyFill="1" applyBorder="1" applyAlignment="1">
      <alignment horizontal="left" vertical="top" wrapText="1"/>
    </xf>
    <xf numFmtId="0" fontId="9" fillId="2" borderId="21" xfId="0" applyFont="1" applyFill="1" applyBorder="1" applyAlignment="1">
      <alignment horizontal="center" vertical="top" wrapText="1"/>
    </xf>
    <xf numFmtId="0" fontId="9" fillId="2" borderId="21" xfId="0" applyFont="1" applyFill="1" applyBorder="1" applyAlignment="1">
      <alignment vertical="top" wrapText="1"/>
    </xf>
    <xf numFmtId="0" fontId="24" fillId="2" borderId="21" xfId="0" applyFont="1" applyFill="1" applyBorder="1" applyAlignment="1">
      <alignment horizontal="left" vertical="top" wrapText="1"/>
    </xf>
    <xf numFmtId="0" fontId="9" fillId="2" borderId="21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47" fillId="12" borderId="16" xfId="0" applyFont="1" applyFill="1" applyBorder="1" applyAlignment="1">
      <alignment horizontal="left" vertical="top" wrapText="1"/>
    </xf>
    <xf numFmtId="0" fontId="10" fillId="2" borderId="18" xfId="0" applyFont="1" applyFill="1" applyBorder="1" applyAlignment="1">
      <alignment horizontal="center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2" borderId="18" xfId="0" applyFont="1" applyFill="1" applyBorder="1" applyAlignment="1">
      <alignment vertical="top" wrapText="1"/>
    </xf>
    <xf numFmtId="0" fontId="9" fillId="2" borderId="18" xfId="0" applyFont="1" applyFill="1" applyBorder="1" applyAlignment="1">
      <alignment horizontal="left" vertical="top" wrapText="1"/>
    </xf>
    <xf numFmtId="0" fontId="47" fillId="12" borderId="21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vertical="top" wrapText="1"/>
    </xf>
    <xf numFmtId="0" fontId="9" fillId="0" borderId="16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vertical="top" wrapText="1"/>
    </xf>
    <xf numFmtId="0" fontId="9" fillId="0" borderId="21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vertical="top" wrapText="1"/>
    </xf>
    <xf numFmtId="0" fontId="9" fillId="0" borderId="21" xfId="0" quotePrefix="1" applyFont="1" applyFill="1" applyBorder="1" applyAlignment="1">
      <alignment vertical="top" wrapText="1"/>
    </xf>
    <xf numFmtId="2" fontId="24" fillId="2" borderId="21" xfId="0" applyNumberFormat="1" applyFont="1" applyFill="1" applyBorder="1" applyAlignment="1">
      <alignment vertical="top" wrapText="1"/>
    </xf>
    <xf numFmtId="2" fontId="24" fillId="2" borderId="21" xfId="1" applyNumberFormat="1" applyFont="1" applyFill="1" applyBorder="1" applyAlignment="1">
      <alignment vertical="top" wrapText="1"/>
    </xf>
    <xf numFmtId="0" fontId="9" fillId="0" borderId="16" xfId="0" quotePrefix="1" applyFont="1" applyFill="1" applyBorder="1" applyAlignment="1">
      <alignment vertical="top" wrapText="1"/>
    </xf>
    <xf numFmtId="2" fontId="24" fillId="2" borderId="4" xfId="0" applyNumberFormat="1" applyFont="1" applyFill="1" applyBorder="1" applyAlignment="1">
      <alignment vertical="top" wrapText="1"/>
    </xf>
    <xf numFmtId="2" fontId="24" fillId="2" borderId="16" xfId="1" applyNumberFormat="1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vertical="top" wrapText="1"/>
    </xf>
    <xf numFmtId="49" fontId="9" fillId="0" borderId="21" xfId="0" applyNumberFormat="1" applyFont="1" applyFill="1" applyBorder="1" applyAlignment="1">
      <alignment vertical="top" wrapText="1"/>
    </xf>
  </cellXfs>
  <cellStyles count="9">
    <cellStyle name="Comma [0]" xfId="1" builtinId="6"/>
    <cellStyle name="Comma 2" xfId="4"/>
    <cellStyle name="Hyperlink" xfId="2" builtinId="8"/>
    <cellStyle name="Normal" xfId="0" builtinId="0"/>
    <cellStyle name="Normal 2" xfId="3"/>
    <cellStyle name="Normal 2 2" xfId="6"/>
    <cellStyle name="Normal 3" xfId="5"/>
    <cellStyle name="Normal 4" xfId="7"/>
    <cellStyle name="Normal 5" xfId="8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36230311337265"/>
          <c:y val="9.3167701863354033E-2"/>
          <c:w val="0.86811107063460291"/>
          <c:h val="0.8338509316770186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id-ID"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[1]Tujuan1!$I$10:$I$25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[1]Tujuan1!$J$10:$J$25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333056"/>
        <c:axId val="82351616"/>
      </c:scatterChart>
      <c:valAx>
        <c:axId val="82333056"/>
        <c:scaling>
          <c:orientation val="minMax"/>
          <c:max val="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id-ID"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d-ID"/>
                  <a:t>Likelihood</a:t>
                </a:r>
              </a:p>
            </c:rich>
          </c:tx>
          <c:layout>
            <c:manualLayout>
              <c:xMode val="edge"/>
              <c:yMode val="edge"/>
              <c:x val="0.48293529253725181"/>
              <c:y val="0.902118460192475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d-ID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351616"/>
        <c:crosses val="autoZero"/>
        <c:crossBetween val="midCat"/>
        <c:majorUnit val="0.5"/>
      </c:valAx>
      <c:valAx>
        <c:axId val="8235161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id-ID"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d-ID"/>
                  <a:t>Konsekuensi</a:t>
                </a:r>
              </a:p>
            </c:rich>
          </c:tx>
          <c:layout>
            <c:manualLayout>
              <c:xMode val="edge"/>
              <c:yMode val="edge"/>
              <c:x val="1.0637361274722553E-2"/>
              <c:y val="0.394181102362221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d-ID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333056"/>
        <c:crosses val="autoZero"/>
        <c:crossBetween val="midCat"/>
      </c:valAx>
      <c:spPr>
        <a:gradFill>
          <a:gsLst>
            <a:gs pos="0">
              <a:srgbClr val="00FF00"/>
            </a:gs>
            <a:gs pos="100000">
              <a:srgbClr val="FF0000"/>
            </a:gs>
          </a:gsLst>
          <a:lin ang="18900000" scaled="1"/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533" l="0.70000000000000062" r="0.70000000000000062" t="0.75000000000000533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1066800</xdr:colOff>
      <xdr:row>2</xdr:row>
      <xdr:rowOff>180975</xdr:rowOff>
    </xdr:from>
    <xdr:to>
      <xdr:col>4</xdr:col>
      <xdr:colOff>162792</xdr:colOff>
      <xdr:row>18</xdr:row>
      <xdr:rowOff>156728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1104900</xdr:colOff>
      <xdr:row>4</xdr:row>
      <xdr:rowOff>38100</xdr:rowOff>
    </xdr:from>
    <xdr:to>
      <xdr:col>4</xdr:col>
      <xdr:colOff>47625</xdr:colOff>
      <xdr:row>13</xdr:row>
      <xdr:rowOff>104775</xdr:rowOff>
    </xdr:to>
    <xdr:sp macro="" textlink="">
      <xdr:nvSpPr>
        <xdr:cNvPr id="4110" name="AutoShape 2"/>
        <xdr:cNvSpPr>
          <a:spLocks noChangeShapeType="1"/>
        </xdr:cNvSpPr>
      </xdr:nvSpPr>
      <xdr:spPr bwMode="auto">
        <a:xfrm>
          <a:off x="2514600" y="952500"/>
          <a:ext cx="1762125" cy="1790700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2</xdr:col>
      <xdr:colOff>9525</xdr:colOff>
      <xdr:row>4</xdr:row>
      <xdr:rowOff>47625</xdr:rowOff>
    </xdr:from>
    <xdr:to>
      <xdr:col>4</xdr:col>
      <xdr:colOff>9525</xdr:colOff>
      <xdr:row>16</xdr:row>
      <xdr:rowOff>161925</xdr:rowOff>
    </xdr:to>
    <xdr:sp macro="" textlink="">
      <xdr:nvSpPr>
        <xdr:cNvPr id="4111" name="AutoShape 3"/>
        <xdr:cNvSpPr>
          <a:spLocks noChangeShapeType="1"/>
        </xdr:cNvSpPr>
      </xdr:nvSpPr>
      <xdr:spPr bwMode="auto">
        <a:xfrm>
          <a:off x="1419225" y="962025"/>
          <a:ext cx="2819400" cy="2828925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2</xdr:col>
      <xdr:colOff>19050</xdr:colOff>
      <xdr:row>9</xdr:row>
      <xdr:rowOff>171450</xdr:rowOff>
    </xdr:from>
    <xdr:to>
      <xdr:col>3</xdr:col>
      <xdr:colOff>381000</xdr:colOff>
      <xdr:row>17</xdr:row>
      <xdr:rowOff>9525</xdr:rowOff>
    </xdr:to>
    <xdr:sp macro="" textlink="">
      <xdr:nvSpPr>
        <xdr:cNvPr id="23" name="AutoShape 3"/>
        <xdr:cNvSpPr>
          <a:spLocks noChangeShapeType="1"/>
        </xdr:cNvSpPr>
      </xdr:nvSpPr>
      <xdr:spPr bwMode="auto">
        <a:xfrm>
          <a:off x="1428750" y="2047875"/>
          <a:ext cx="1771650" cy="1781175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0.1224</cdr:x>
      <cdr:y>0.48849</cdr:y>
    </cdr:from>
    <cdr:to>
      <cdr:x>0.96875</cdr:x>
      <cdr:y>0.48896</cdr:y>
    </cdr:to>
    <cdr:sp macro="" textlink="">
      <cdr:nvSpPr>
        <cdr:cNvPr id="6" name="Straight Connector 5"/>
        <cdr:cNvSpPr/>
      </cdr:nvSpPr>
      <cdr:spPr>
        <a:xfrm xmlns:a="http://schemas.openxmlformats.org/drawingml/2006/main">
          <a:off x="406977" y="1653886"/>
          <a:ext cx="2814205" cy="158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0.54167</cdr:x>
      <cdr:y>0.06905</cdr:y>
    </cdr:from>
    <cdr:to>
      <cdr:x>0.54427</cdr:x>
      <cdr:y>0.90793</cdr:y>
    </cdr:to>
    <cdr:sp macro="" textlink="">
      <cdr:nvSpPr>
        <cdr:cNvPr id="8" name="Straight Connector 7"/>
        <cdr:cNvSpPr/>
      </cdr:nvSpPr>
      <cdr:spPr>
        <a:xfrm xmlns:a="http://schemas.openxmlformats.org/drawingml/2006/main" rot="16200000" flipH="1">
          <a:off x="1801090" y="233794"/>
          <a:ext cx="8660" cy="284018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0.75212</cdr:x>
      <cdr:y>0.18529</cdr:y>
    </cdr:from>
    <cdr:to>
      <cdr:x>0.86084</cdr:x>
      <cdr:y>0.2638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500865" y="627321"/>
          <a:ext cx="361507" cy="265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200" b="1"/>
        </a:p>
      </cdr:txBody>
    </cdr:sp>
  </cdr:relSizeAnchor>
  <cdr:relSizeAnchor xmlns:cdr="http://schemas.openxmlformats.org/drawingml/2006/chartDrawing">
    <cdr:from>
      <cdr:x>0.24049</cdr:x>
      <cdr:y>0.70032</cdr:y>
    </cdr:from>
    <cdr:to>
      <cdr:x>0.31724</cdr:x>
      <cdr:y>0.77883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799658" y="2371061"/>
          <a:ext cx="255181" cy="265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400" b="1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ujuan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juan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showGridLines="0" view="pageBreakPreview" zoomScale="80" zoomScaleNormal="100" zoomScaleSheetLayoutView="80" workbookViewId="0">
      <selection activeCell="A12" sqref="A12:F12"/>
    </sheetView>
  </sheetViews>
  <sheetFormatPr defaultRowHeight="15" x14ac:dyDescent="0.25"/>
  <cols>
    <col min="1" max="1" width="6.28515625" customWidth="1"/>
    <col min="2" max="2" width="24.140625" customWidth="1"/>
    <col min="3" max="3" width="30.85546875" customWidth="1"/>
    <col min="4" max="4" width="31.5703125" customWidth="1"/>
    <col min="5" max="5" width="3.140625" customWidth="1"/>
    <col min="6" max="6" width="46.28515625" customWidth="1"/>
  </cols>
  <sheetData>
    <row r="1" spans="1:6" ht="31.5" x14ac:dyDescent="0.5">
      <c r="A1" s="299" t="s">
        <v>88</v>
      </c>
      <c r="B1" s="299"/>
      <c r="C1" s="299"/>
      <c r="D1" s="299"/>
      <c r="E1" s="299"/>
      <c r="F1" s="299"/>
    </row>
    <row r="2" spans="1:6" s="36" customFormat="1" ht="18.75" x14ac:dyDescent="0.3">
      <c r="A2" s="95" t="s">
        <v>92</v>
      </c>
      <c r="B2" s="109" t="s">
        <v>143</v>
      </c>
      <c r="C2" s="35"/>
      <c r="D2" s="35"/>
      <c r="E2" s="35"/>
    </row>
    <row r="3" spans="1:6" s="23" customFormat="1" ht="78" customHeight="1" x14ac:dyDescent="0.25">
      <c r="A3" s="102" t="s">
        <v>0</v>
      </c>
      <c r="B3" s="101" t="s">
        <v>31</v>
      </c>
      <c r="C3" s="101" t="s">
        <v>32</v>
      </c>
      <c r="D3" s="101" t="s">
        <v>33</v>
      </c>
      <c r="E3" s="300" t="s">
        <v>46</v>
      </c>
      <c r="F3" s="301"/>
    </row>
    <row r="4" spans="1:6" s="19" customFormat="1" ht="16.5" customHeight="1" x14ac:dyDescent="0.25">
      <c r="A4" s="92">
        <v>1</v>
      </c>
      <c r="B4" s="92">
        <v>2</v>
      </c>
      <c r="C4" s="92">
        <v>3</v>
      </c>
      <c r="D4" s="92">
        <v>4</v>
      </c>
      <c r="E4" s="302">
        <v>5</v>
      </c>
      <c r="F4" s="303"/>
    </row>
    <row r="5" spans="1:6" s="36" customFormat="1" ht="35.1" customHeight="1" x14ac:dyDescent="0.25">
      <c r="A5" s="137">
        <v>1</v>
      </c>
      <c r="B5" s="298" t="s">
        <v>240</v>
      </c>
      <c r="C5" s="294" t="s">
        <v>144</v>
      </c>
      <c r="D5" s="294" t="s">
        <v>145</v>
      </c>
      <c r="E5" s="139">
        <v>1</v>
      </c>
      <c r="F5" s="141" t="s">
        <v>146</v>
      </c>
    </row>
    <row r="6" spans="1:6" s="36" customFormat="1" ht="35.1" customHeight="1" x14ac:dyDescent="0.25">
      <c r="A6" s="138"/>
      <c r="B6" s="295"/>
      <c r="C6" s="295"/>
      <c r="D6" s="295"/>
      <c r="E6" s="139">
        <v>2</v>
      </c>
      <c r="F6" s="254" t="s">
        <v>147</v>
      </c>
    </row>
    <row r="7" spans="1:6" s="36" customFormat="1" ht="35.1" customHeight="1" x14ac:dyDescent="0.25">
      <c r="A7" s="138"/>
      <c r="B7" s="295"/>
      <c r="C7" s="295"/>
      <c r="D7" s="295"/>
      <c r="E7" s="139">
        <v>3</v>
      </c>
      <c r="F7" s="254" t="s">
        <v>148</v>
      </c>
    </row>
    <row r="8" spans="1:6" s="36" customFormat="1" ht="35.1" customHeight="1" x14ac:dyDescent="0.25">
      <c r="A8" s="138"/>
      <c r="B8" s="295"/>
      <c r="C8" s="295"/>
      <c r="D8" s="295"/>
      <c r="E8" s="139">
        <v>4</v>
      </c>
      <c r="F8" s="254" t="s">
        <v>149</v>
      </c>
    </row>
    <row r="9" spans="1:6" s="36" customFormat="1" ht="35.1" customHeight="1" x14ac:dyDescent="0.25">
      <c r="A9" s="138"/>
      <c r="B9" s="295"/>
      <c r="C9" s="295"/>
      <c r="D9" s="295"/>
      <c r="E9" s="140">
        <v>5</v>
      </c>
      <c r="F9" s="254" t="s">
        <v>150</v>
      </c>
    </row>
    <row r="10" spans="1:6" s="36" customFormat="1" ht="35.1" customHeight="1" x14ac:dyDescent="0.25">
      <c r="A10" s="211"/>
      <c r="B10" s="295"/>
      <c r="C10" s="295"/>
      <c r="D10" s="295"/>
      <c r="E10" s="140">
        <v>6</v>
      </c>
      <c r="F10" s="254" t="s">
        <v>151</v>
      </c>
    </row>
    <row r="11" spans="1:6" s="36" customFormat="1" ht="35.1" customHeight="1" x14ac:dyDescent="0.25">
      <c r="A11" s="138"/>
      <c r="B11" s="295"/>
      <c r="C11" s="295"/>
      <c r="D11" s="295"/>
      <c r="E11" s="140">
        <v>7</v>
      </c>
      <c r="F11" s="254" t="s">
        <v>152</v>
      </c>
    </row>
    <row r="12" spans="1:6" s="36" customFormat="1" ht="30" customHeight="1" thickBot="1" x14ac:dyDescent="0.3">
      <c r="A12" s="346"/>
      <c r="B12" s="346"/>
      <c r="C12" s="346"/>
      <c r="D12" s="346"/>
      <c r="E12" s="347">
        <v>8</v>
      </c>
      <c r="F12" s="348" t="s">
        <v>153</v>
      </c>
    </row>
    <row r="13" spans="1:6" s="36" customFormat="1" ht="35.25" customHeight="1" x14ac:dyDescent="0.25">
      <c r="A13" s="138">
        <v>2</v>
      </c>
      <c r="B13" s="297" t="s">
        <v>154</v>
      </c>
      <c r="C13" s="297" t="s">
        <v>155</v>
      </c>
      <c r="D13" s="344" t="s">
        <v>237</v>
      </c>
      <c r="E13" s="345">
        <v>1</v>
      </c>
      <c r="F13" s="262" t="s">
        <v>156</v>
      </c>
    </row>
    <row r="14" spans="1:6" s="36" customFormat="1" ht="31.5" customHeight="1" x14ac:dyDescent="0.25">
      <c r="A14" s="212"/>
      <c r="B14" s="295"/>
      <c r="C14" s="297"/>
      <c r="D14" s="296"/>
      <c r="E14" s="139">
        <v>2</v>
      </c>
      <c r="F14" s="254" t="s">
        <v>157</v>
      </c>
    </row>
    <row r="15" spans="1:6" s="36" customFormat="1" ht="63.75" customHeight="1" x14ac:dyDescent="0.25">
      <c r="A15" s="213"/>
      <c r="B15" s="295"/>
      <c r="C15" s="297"/>
      <c r="D15" s="255" t="s">
        <v>158</v>
      </c>
      <c r="E15" s="139">
        <v>3</v>
      </c>
      <c r="F15" s="343" t="s">
        <v>241</v>
      </c>
    </row>
    <row r="16" spans="1:6" s="36" customFormat="1" ht="91.5" customHeight="1" x14ac:dyDescent="0.25">
      <c r="A16" s="263">
        <v>3</v>
      </c>
      <c r="B16" s="294" t="s">
        <v>159</v>
      </c>
      <c r="C16" s="294" t="s">
        <v>160</v>
      </c>
      <c r="D16" s="255" t="s">
        <v>161</v>
      </c>
      <c r="E16" s="139">
        <v>1</v>
      </c>
      <c r="F16" s="254" t="s">
        <v>162</v>
      </c>
    </row>
    <row r="17" spans="1:6" s="36" customFormat="1" ht="50.25" customHeight="1" x14ac:dyDescent="0.25">
      <c r="A17" s="258"/>
      <c r="B17" s="295"/>
      <c r="C17" s="295"/>
      <c r="D17" s="260"/>
      <c r="E17" s="261">
        <v>2</v>
      </c>
      <c r="F17" s="254" t="s">
        <v>163</v>
      </c>
    </row>
    <row r="18" spans="1:6" s="36" customFormat="1" ht="50.25" customHeight="1" x14ac:dyDescent="0.25">
      <c r="A18" s="259"/>
      <c r="B18" s="296"/>
      <c r="C18" s="296"/>
      <c r="D18" s="256"/>
      <c r="E18" s="257">
        <v>3</v>
      </c>
      <c r="F18" s="262" t="s">
        <v>164</v>
      </c>
    </row>
    <row r="19" spans="1:6" s="36" customFormat="1" x14ac:dyDescent="0.25">
      <c r="A19" s="36" t="s">
        <v>8</v>
      </c>
    </row>
    <row r="20" spans="1:6" s="214" customFormat="1" x14ac:dyDescent="0.25">
      <c r="A20" s="214" t="s">
        <v>53</v>
      </c>
    </row>
    <row r="21" spans="1:6" s="214" customFormat="1" x14ac:dyDescent="0.25">
      <c r="A21" s="214" t="s">
        <v>47</v>
      </c>
    </row>
    <row r="22" spans="1:6" s="214" customFormat="1" x14ac:dyDescent="0.25">
      <c r="A22" s="214" t="s">
        <v>54</v>
      </c>
    </row>
    <row r="23" spans="1:6" s="214" customFormat="1" x14ac:dyDescent="0.25">
      <c r="A23" s="214" t="s">
        <v>55</v>
      </c>
    </row>
    <row r="24" spans="1:6" s="214" customFormat="1" x14ac:dyDescent="0.25">
      <c r="A24" s="214" t="s">
        <v>56</v>
      </c>
    </row>
    <row r="25" spans="1:6" s="214" customFormat="1" x14ac:dyDescent="0.25">
      <c r="A25" s="214" t="s">
        <v>57</v>
      </c>
    </row>
    <row r="26" spans="1:6" s="214" customFormat="1" x14ac:dyDescent="0.25"/>
    <row r="27" spans="1:6" s="214" customFormat="1" x14ac:dyDescent="0.25"/>
    <row r="28" spans="1:6" s="214" customFormat="1" x14ac:dyDescent="0.25"/>
    <row r="29" spans="1:6" s="5" customFormat="1" x14ac:dyDescent="0.25"/>
    <row r="30" spans="1:6" s="5" customFormat="1" x14ac:dyDescent="0.25"/>
    <row r="51" ht="30" customHeight="1" x14ac:dyDescent="0.25"/>
    <row r="52" s="5" customFormat="1" x14ac:dyDescent="0.25"/>
    <row r="71" spans="6:8" x14ac:dyDescent="0.25">
      <c r="F71" s="3"/>
      <c r="G71" s="18"/>
      <c r="H71" s="3"/>
    </row>
    <row r="72" spans="6:8" x14ac:dyDescent="0.25">
      <c r="F72" s="6"/>
      <c r="G72" s="2"/>
      <c r="H72" s="6"/>
    </row>
    <row r="73" spans="6:8" x14ac:dyDescent="0.25">
      <c r="F73" s="34"/>
      <c r="G73" s="4"/>
      <c r="H73" s="34"/>
    </row>
    <row r="74" spans="6:8" x14ac:dyDescent="0.25">
      <c r="F74" s="34"/>
      <c r="G74" s="4"/>
      <c r="H74" s="34"/>
    </row>
    <row r="75" spans="6:8" x14ac:dyDescent="0.25">
      <c r="F75" s="34"/>
      <c r="G75" s="4"/>
      <c r="H75" s="34"/>
    </row>
    <row r="76" spans="6:8" x14ac:dyDescent="0.25">
      <c r="F76" s="34"/>
      <c r="G76" s="4"/>
      <c r="H76" s="34"/>
    </row>
    <row r="77" spans="6:8" x14ac:dyDescent="0.25">
      <c r="F77" s="34"/>
      <c r="G77" s="4"/>
      <c r="H77" s="34"/>
    </row>
    <row r="78" spans="6:8" x14ac:dyDescent="0.25">
      <c r="F78" s="34"/>
      <c r="G78" s="4"/>
      <c r="H78" s="34"/>
    </row>
  </sheetData>
  <mergeCells count="11">
    <mergeCell ref="A1:F1"/>
    <mergeCell ref="E3:F3"/>
    <mergeCell ref="B5:B11"/>
    <mergeCell ref="C5:C11"/>
    <mergeCell ref="D5:D11"/>
    <mergeCell ref="E4:F4"/>
    <mergeCell ref="B16:B18"/>
    <mergeCell ref="C16:C18"/>
    <mergeCell ref="B13:B15"/>
    <mergeCell ref="C13:C15"/>
    <mergeCell ref="D13:D14"/>
  </mergeCells>
  <printOptions horizontalCentered="1"/>
  <pageMargins left="0.70866141732283472" right="0.31496062992125984" top="0.74803149606299213" bottom="0.74803149606299213" header="0.31496062992125984" footer="0.31496062992125984"/>
  <pageSetup paperSize="5" scale="90" orientation="landscape" horizontalDpi="4294967293" r:id="rId1"/>
  <rowBreaks count="1" manualBreakCount="1">
    <brk id="12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tabSelected="1" view="pageBreakPreview" zoomScale="60" zoomScaleNormal="100" workbookViewId="0">
      <selection activeCell="A21" sqref="A21"/>
    </sheetView>
  </sheetViews>
  <sheetFormatPr defaultRowHeight="15" x14ac:dyDescent="0.25"/>
  <cols>
    <col min="1" max="1" width="5.42578125" customWidth="1"/>
    <col min="2" max="2" width="29.5703125" customWidth="1"/>
    <col min="3" max="3" width="30.5703125" customWidth="1"/>
    <col min="4" max="4" width="18.85546875" customWidth="1"/>
    <col min="5" max="5" width="4.140625" hidden="1" customWidth="1"/>
    <col min="6" max="6" width="20.7109375" customWidth="1"/>
    <col min="7" max="7" width="17.5703125" customWidth="1"/>
    <col min="8" max="8" width="14.85546875" customWidth="1"/>
    <col min="9" max="9" width="17" customWidth="1"/>
  </cols>
  <sheetData>
    <row r="1" spans="1:9" ht="28.5" x14ac:dyDescent="0.45">
      <c r="A1" s="339" t="s">
        <v>13</v>
      </c>
      <c r="B1" s="339"/>
      <c r="C1" s="339"/>
      <c r="D1" s="339"/>
      <c r="E1" s="339"/>
      <c r="F1" s="339"/>
      <c r="G1" s="339"/>
      <c r="H1" s="339"/>
      <c r="I1" s="339"/>
    </row>
    <row r="2" spans="1:9" ht="28.5" x14ac:dyDescent="0.45">
      <c r="A2" s="159"/>
      <c r="B2" s="159"/>
      <c r="C2" s="159"/>
      <c r="D2" s="159"/>
      <c r="E2" s="159"/>
      <c r="F2" s="159"/>
      <c r="G2" s="159"/>
      <c r="H2" s="159"/>
      <c r="I2" s="159"/>
    </row>
    <row r="3" spans="1:9" ht="15.75" x14ac:dyDescent="0.25">
      <c r="A3" s="149" t="s">
        <v>235</v>
      </c>
      <c r="B3" s="60"/>
      <c r="C3" s="60"/>
      <c r="D3" s="26"/>
      <c r="E3" s="26"/>
      <c r="F3" s="26"/>
    </row>
    <row r="4" spans="1:9" ht="15.75" x14ac:dyDescent="0.25">
      <c r="A4" s="60"/>
      <c r="B4" s="60"/>
      <c r="C4" s="60"/>
      <c r="D4" s="29"/>
      <c r="E4" s="29"/>
      <c r="F4" s="29"/>
    </row>
    <row r="5" spans="1:9" ht="10.9" customHeight="1" x14ac:dyDescent="0.25">
      <c r="A5" s="13"/>
      <c r="B5" s="13"/>
      <c r="C5" s="29"/>
      <c r="D5" s="29"/>
      <c r="E5" s="29"/>
      <c r="F5" s="29"/>
    </row>
    <row r="6" spans="1:9" s="44" customFormat="1" ht="47.25" customHeight="1" x14ac:dyDescent="0.25">
      <c r="A6" s="337" t="s">
        <v>0</v>
      </c>
      <c r="B6" s="337" t="s">
        <v>111</v>
      </c>
      <c r="C6" s="337" t="s">
        <v>61</v>
      </c>
      <c r="D6" s="337" t="s">
        <v>62</v>
      </c>
      <c r="E6" s="341" t="s">
        <v>14</v>
      </c>
      <c r="F6" s="340" t="s">
        <v>60</v>
      </c>
      <c r="G6" s="340"/>
      <c r="H6" s="340"/>
      <c r="I6" s="337" t="s">
        <v>59</v>
      </c>
    </row>
    <row r="7" spans="1:9" s="44" customFormat="1" ht="55.5" customHeight="1" x14ac:dyDescent="0.25">
      <c r="A7" s="338"/>
      <c r="B7" s="338"/>
      <c r="C7" s="338"/>
      <c r="D7" s="338"/>
      <c r="E7" s="342"/>
      <c r="F7" s="108" t="s">
        <v>69</v>
      </c>
      <c r="G7" s="108" t="s">
        <v>40</v>
      </c>
      <c r="H7" s="103" t="s">
        <v>41</v>
      </c>
      <c r="I7" s="338"/>
    </row>
    <row r="8" spans="1:9" s="184" customFormat="1" ht="12.75" x14ac:dyDescent="0.2">
      <c r="A8" s="204">
        <v>1</v>
      </c>
      <c r="B8" s="204">
        <v>2</v>
      </c>
      <c r="C8" s="205">
        <v>3</v>
      </c>
      <c r="D8" s="204">
        <v>4</v>
      </c>
      <c r="E8" s="204">
        <v>4</v>
      </c>
      <c r="F8" s="204">
        <v>5</v>
      </c>
      <c r="G8" s="204">
        <v>6</v>
      </c>
      <c r="H8" s="204">
        <v>7</v>
      </c>
      <c r="I8" s="204">
        <v>8</v>
      </c>
    </row>
    <row r="9" spans="1:9" s="189" customFormat="1" ht="165.75" hidden="1" x14ac:dyDescent="0.2">
      <c r="A9" s="206"/>
      <c r="B9" s="207" t="s">
        <v>114</v>
      </c>
      <c r="C9" s="208" t="s">
        <v>112</v>
      </c>
      <c r="D9" s="209" t="s">
        <v>117</v>
      </c>
      <c r="E9" s="209"/>
      <c r="F9" s="209" t="s">
        <v>115</v>
      </c>
      <c r="G9" s="209" t="s">
        <v>116</v>
      </c>
      <c r="H9" s="195"/>
      <c r="I9" s="209" t="s">
        <v>118</v>
      </c>
    </row>
    <row r="10" spans="1:9" s="189" customFormat="1" ht="14.45" customHeight="1" x14ac:dyDescent="0.2">
      <c r="A10" s="186"/>
      <c r="B10" s="186"/>
      <c r="C10" s="181"/>
      <c r="D10" s="171"/>
      <c r="E10" s="182"/>
      <c r="F10" s="182"/>
      <c r="G10" s="187"/>
      <c r="H10" s="188"/>
      <c r="I10" s="188"/>
    </row>
    <row r="11" spans="1:9" s="189" customFormat="1" ht="33" customHeight="1" x14ac:dyDescent="0.2">
      <c r="A11" s="190">
        <v>1</v>
      </c>
      <c r="B11" s="191" t="str">
        <f>'7.Infokom'!B9</f>
        <v xml:space="preserve">Terlaksananya proses pembahasan dan pembentukan perda </v>
      </c>
      <c r="C11" s="183" t="str">
        <f>'6.Keg Pengendalian'!G12</f>
        <v>Koordinasi dengan pihak pemrakarsa</v>
      </c>
      <c r="D11" s="192" t="s">
        <v>125</v>
      </c>
      <c r="E11" s="193"/>
      <c r="F11" s="182" t="s">
        <v>126</v>
      </c>
      <c r="G11" s="182" t="s">
        <v>124</v>
      </c>
      <c r="H11" s="187" t="s">
        <v>127</v>
      </c>
      <c r="I11" s="194" t="s">
        <v>128</v>
      </c>
    </row>
    <row r="12" spans="1:9" s="189" customFormat="1" ht="43.5" customHeight="1" x14ac:dyDescent="0.2">
      <c r="A12" s="190">
        <v>2</v>
      </c>
      <c r="B12" s="191" t="str">
        <f>'7.Infokom'!B10</f>
        <v>Terlaksananya harmonisasi dan sinkronisasi produk hukum daerah dengan produk hukum nasional</v>
      </c>
      <c r="C12" s="183" t="str">
        <f>'6.Keg Pengendalian'!G13</f>
        <v>Koordinasi dengan pihak pemrakarsa</v>
      </c>
      <c r="D12" s="192" t="s">
        <v>125</v>
      </c>
      <c r="E12" s="182"/>
      <c r="F12" s="182" t="s">
        <v>126</v>
      </c>
      <c r="G12" s="182" t="s">
        <v>124</v>
      </c>
      <c r="H12" s="187" t="s">
        <v>127</v>
      </c>
      <c r="I12" s="195"/>
    </row>
    <row r="13" spans="1:9" s="189" customFormat="1" ht="53.25" customHeight="1" x14ac:dyDescent="0.2">
      <c r="A13" s="190">
        <v>3</v>
      </c>
      <c r="B13" s="191" t="str">
        <f>'7.Infokom'!B11</f>
        <v xml:space="preserve">Terlaksananya penyusunan propem perda provinsi dan rencana pembentukan perda di luar propem perda </v>
      </c>
      <c r="C13" s="183" t="str">
        <f>'6.Keg Pengendalian'!G14</f>
        <v>Koordinasi dengan pihak pemrakarsa</v>
      </c>
      <c r="D13" s="192" t="s">
        <v>125</v>
      </c>
      <c r="E13" s="182"/>
      <c r="F13" s="182" t="s">
        <v>126</v>
      </c>
      <c r="G13" s="182" t="s">
        <v>124</v>
      </c>
      <c r="H13" s="187" t="s">
        <v>127</v>
      </c>
      <c r="I13" s="195"/>
    </row>
    <row r="14" spans="1:9" s="189" customFormat="1" ht="30" customHeight="1" x14ac:dyDescent="0.2">
      <c r="A14" s="190">
        <v>4</v>
      </c>
      <c r="B14" s="191" t="str">
        <f>'7.Infokom'!B12</f>
        <v>Terlaksananya proses klarifikasi Perda dan Pergub</v>
      </c>
      <c r="C14" s="183" t="str">
        <f>'6.Keg Pengendalian'!G15</f>
        <v>Ketepatan waktu penyampaian produk hukum daerah provinsi</v>
      </c>
      <c r="D14" s="192" t="s">
        <v>125</v>
      </c>
      <c r="E14" s="193"/>
      <c r="F14" s="182" t="s">
        <v>126</v>
      </c>
      <c r="G14" s="182" t="s">
        <v>124</v>
      </c>
      <c r="H14" s="187" t="s">
        <v>127</v>
      </c>
      <c r="I14" s="195"/>
    </row>
    <row r="15" spans="1:9" s="189" customFormat="1" ht="53.25" customHeight="1" x14ac:dyDescent="0.2">
      <c r="A15" s="190">
        <v>5</v>
      </c>
      <c r="B15" s="191" t="str">
        <f>'7.Infokom'!B13</f>
        <v>Terlaksananya evaluasi,klarifikasi dan fasilitasi produk hukum daerah kab/kota sesuai dengan PUU yang berlaku</v>
      </c>
      <c r="C15" s="183" t="str">
        <f>'6.Keg Pengendalian'!G16</f>
        <v>Koordinasi dengan pihak kab/kota dan up date peraturan PUU</v>
      </c>
      <c r="D15" s="192" t="s">
        <v>125</v>
      </c>
      <c r="E15" s="193"/>
      <c r="F15" s="182" t="s">
        <v>126</v>
      </c>
      <c r="G15" s="182" t="s">
        <v>124</v>
      </c>
      <c r="H15" s="187" t="s">
        <v>127</v>
      </c>
      <c r="I15" s="195"/>
    </row>
    <row r="16" spans="1:9" s="189" customFormat="1" ht="50.25" customHeight="1" x14ac:dyDescent="0.2">
      <c r="A16" s="190">
        <v>6</v>
      </c>
      <c r="B16" s="191" t="str">
        <f>'7.Infokom'!B14</f>
        <v xml:space="preserve">Terlaksananya evaluasi, klarifikasi dan fasilitasi produk hukum daerah kab/kota sesuai dengan PUU yang berlaku </v>
      </c>
      <c r="C16" s="183" t="str">
        <f>'6.Keg Pengendalian'!G17</f>
        <v>Koordinasi dengan pihak kab/kota dan up date peraturan PUU</v>
      </c>
      <c r="D16" s="192" t="s">
        <v>125</v>
      </c>
      <c r="E16" s="193"/>
      <c r="F16" s="182" t="s">
        <v>126</v>
      </c>
      <c r="G16" s="182" t="s">
        <v>124</v>
      </c>
      <c r="H16" s="187" t="s">
        <v>137</v>
      </c>
      <c r="I16" s="195"/>
    </row>
    <row r="17" spans="1:9" s="189" customFormat="1" ht="53.25" customHeight="1" x14ac:dyDescent="0.2">
      <c r="A17" s="190">
        <v>7</v>
      </c>
      <c r="B17" s="191" t="str">
        <f>'7.Infokom'!B15</f>
        <v>Terlaksananya evaluasi,klarifikasi dan fasilitasi produk hukum daerah kab/kota sesuai dengan PUU yang berlaku</v>
      </c>
      <c r="C17" s="183" t="str">
        <f>'6.Keg Pengendalian'!G18</f>
        <v>Koord.secara intensif dgn instansi dan stakeholders terkait</v>
      </c>
      <c r="D17" s="192" t="s">
        <v>125</v>
      </c>
      <c r="E17" s="193"/>
      <c r="F17" s="182" t="s">
        <v>126</v>
      </c>
      <c r="G17" s="182" t="s">
        <v>124</v>
      </c>
      <c r="H17" s="187" t="s">
        <v>127</v>
      </c>
      <c r="I17" s="195"/>
    </row>
    <row r="18" spans="1:9" s="189" customFormat="1" ht="51" x14ac:dyDescent="0.2">
      <c r="A18" s="190">
        <v>8</v>
      </c>
      <c r="B18" s="191" t="str">
        <f>'7.Infokom'!B16</f>
        <v>Tersalurnya fasilitasi pemberian bantuan hukum dan perlindungan HAM bagi masyarakat tidak mampu yang berperkara di pengadilan</v>
      </c>
      <c r="C18" s="183" t="str">
        <f>'6.Keg Pengendalian'!G19</f>
        <v>koordinasi dengan OBH/pengacara secara intensif</v>
      </c>
      <c r="D18" s="192" t="s">
        <v>125</v>
      </c>
      <c r="E18" s="193"/>
      <c r="F18" s="182" t="s">
        <v>126</v>
      </c>
      <c r="G18" s="182" t="s">
        <v>124</v>
      </c>
      <c r="H18" s="187" t="s">
        <v>127</v>
      </c>
      <c r="I18" s="195"/>
    </row>
    <row r="19" spans="1:9" s="189" customFormat="1" ht="40.5" customHeight="1" x14ac:dyDescent="0.2">
      <c r="A19" s="190">
        <v>9</v>
      </c>
      <c r="B19" s="191" t="str">
        <f>'7.Infokom'!B17</f>
        <v>Tersedianya data produk hukum yang berperspektif HAM</v>
      </c>
      <c r="C19" s="183" t="str">
        <f>'6.Keg Pengendalian'!G20</f>
        <v>Koordinasi degan pihak terkait</v>
      </c>
      <c r="D19" s="192" t="s">
        <v>125</v>
      </c>
      <c r="E19" s="182"/>
      <c r="F19" s="182" t="s">
        <v>126</v>
      </c>
      <c r="G19" s="182" t="s">
        <v>124</v>
      </c>
      <c r="H19" s="187" t="s">
        <v>127</v>
      </c>
      <c r="I19" s="195"/>
    </row>
    <row r="20" spans="1:9" s="189" customFormat="1" ht="45" customHeight="1" x14ac:dyDescent="0.2">
      <c r="A20" s="190">
        <v>10</v>
      </c>
      <c r="B20" s="191" t="str">
        <f>'7.Infokom'!B18</f>
        <v>Terdokumentasikannya produk hukum daerah dengan baik</v>
      </c>
      <c r="C20" s="183" t="str">
        <f>'6.Keg Pengendalian'!G21</f>
        <v xml:space="preserve">Menyurati SKPD untuk menyerahkan softcopy peraturan daerah </v>
      </c>
      <c r="D20" s="192" t="s">
        <v>125</v>
      </c>
      <c r="E20" s="193"/>
      <c r="F20" s="182" t="s">
        <v>138</v>
      </c>
      <c r="G20" s="182" t="s">
        <v>124</v>
      </c>
      <c r="H20" s="187" t="s">
        <v>127</v>
      </c>
      <c r="I20" s="195"/>
    </row>
    <row r="21" spans="1:9" s="189" customFormat="1" ht="37.5" customHeight="1" x14ac:dyDescent="0.2">
      <c r="A21" s="190">
        <v>11</v>
      </c>
      <c r="B21" s="191" t="str">
        <f>'7.Infokom'!B19</f>
        <v>Pengelolaan SJDIH dan SDM pengelola JDIH serta pendokumentasian informasi produk hukum daerah</v>
      </c>
      <c r="C21" s="183" t="str">
        <f>'6.Keg Pengendalian'!G22</f>
        <v>Koordinasi dgn  instansi terkait dan Kab/Kota secara intensif</v>
      </c>
      <c r="D21" s="197" t="s">
        <v>141</v>
      </c>
      <c r="E21" s="210"/>
      <c r="F21" s="171" t="s">
        <v>126</v>
      </c>
      <c r="G21" s="171" t="s">
        <v>124</v>
      </c>
      <c r="H21" s="203" t="s">
        <v>127</v>
      </c>
      <c r="I21" s="195"/>
    </row>
    <row r="22" spans="1:9" s="196" customFormat="1" ht="12.75" x14ac:dyDescent="0.2">
      <c r="A22" s="242"/>
      <c r="B22" s="243"/>
      <c r="C22" s="244"/>
      <c r="D22" s="244"/>
      <c r="E22" s="244"/>
      <c r="F22" s="244"/>
      <c r="G22" s="245"/>
      <c r="H22" s="245"/>
      <c r="I22" s="245"/>
    </row>
    <row r="23" spans="1:9" s="189" customFormat="1" ht="12.75" x14ac:dyDescent="0.2">
      <c r="A23" s="198"/>
      <c r="B23" s="198"/>
      <c r="C23" s="198"/>
      <c r="D23" s="198"/>
      <c r="E23" s="198"/>
      <c r="F23" s="198"/>
    </row>
    <row r="24" spans="1:9" s="189" customFormat="1" ht="12.75" x14ac:dyDescent="0.2"/>
    <row r="25" spans="1:9" s="189" customFormat="1" ht="12.75" x14ac:dyDescent="0.2">
      <c r="A25" s="199" t="s">
        <v>15</v>
      </c>
      <c r="B25" s="199"/>
    </row>
    <row r="26" spans="1:9" s="189" customFormat="1" ht="12.75" x14ac:dyDescent="0.2">
      <c r="A26" s="184" t="s">
        <v>50</v>
      </c>
      <c r="B26" s="185" t="s">
        <v>78</v>
      </c>
    </row>
    <row r="27" spans="1:9" s="189" customFormat="1" ht="12.75" x14ac:dyDescent="0.2">
      <c r="A27" s="184" t="s">
        <v>51</v>
      </c>
      <c r="B27" s="185" t="s">
        <v>63</v>
      </c>
    </row>
    <row r="28" spans="1:9" s="189" customFormat="1" ht="12.75" x14ac:dyDescent="0.2">
      <c r="A28" s="184" t="s">
        <v>52</v>
      </c>
      <c r="B28" s="185" t="s">
        <v>64</v>
      </c>
    </row>
    <row r="29" spans="1:9" s="189" customFormat="1" ht="12.75" x14ac:dyDescent="0.2">
      <c r="A29" s="184">
        <v>4</v>
      </c>
      <c r="B29" s="185" t="s">
        <v>65</v>
      </c>
    </row>
    <row r="30" spans="1:9" s="189" customFormat="1" ht="12.75" x14ac:dyDescent="0.2">
      <c r="A30" s="184">
        <v>5</v>
      </c>
      <c r="B30" s="185" t="s">
        <v>66</v>
      </c>
    </row>
    <row r="31" spans="1:9" s="189" customFormat="1" ht="12.75" x14ac:dyDescent="0.2">
      <c r="A31" s="184">
        <v>6</v>
      </c>
      <c r="B31" s="185" t="s">
        <v>67</v>
      </c>
    </row>
    <row r="32" spans="1:9" s="189" customFormat="1" ht="12.75" x14ac:dyDescent="0.2">
      <c r="A32" s="184">
        <v>7</v>
      </c>
      <c r="B32" s="200" t="s">
        <v>68</v>
      </c>
      <c r="C32" s="200"/>
      <c r="D32" s="200"/>
      <c r="E32" s="200"/>
    </row>
    <row r="33" s="189" customFormat="1" ht="12.75" x14ac:dyDescent="0.2"/>
    <row r="34" s="189" customFormat="1" ht="12.75" x14ac:dyDescent="0.2"/>
    <row r="35" s="189" customFormat="1" ht="12.75" x14ac:dyDescent="0.2"/>
    <row r="36" s="189" customFormat="1" ht="12.75" x14ac:dyDescent="0.2"/>
    <row r="37" s="189" customFormat="1" ht="12.75" x14ac:dyDescent="0.2"/>
    <row r="38" s="189" customFormat="1" ht="12.75" x14ac:dyDescent="0.2"/>
    <row r="39" s="189" customFormat="1" ht="12.75" x14ac:dyDescent="0.2"/>
    <row r="40" s="189" customFormat="1" ht="12.75" x14ac:dyDescent="0.2"/>
    <row r="41" s="189" customFormat="1" ht="12.75" x14ac:dyDescent="0.2"/>
    <row r="42" s="189" customFormat="1" ht="12.75" x14ac:dyDescent="0.2"/>
    <row r="43" s="189" customFormat="1" ht="12.75" x14ac:dyDescent="0.2"/>
    <row r="44" s="189" customFormat="1" ht="12.75" x14ac:dyDescent="0.2"/>
    <row r="45" s="189" customFormat="1" ht="12.75" x14ac:dyDescent="0.2"/>
    <row r="46" s="189" customFormat="1" ht="12.75" x14ac:dyDescent="0.2"/>
    <row r="47" s="189" customFormat="1" ht="12.75" x14ac:dyDescent="0.2"/>
    <row r="48" s="189" customFormat="1" ht="12.75" x14ac:dyDescent="0.2"/>
  </sheetData>
  <mergeCells count="8">
    <mergeCell ref="I6:I7"/>
    <mergeCell ref="A1:I1"/>
    <mergeCell ref="F6:H6"/>
    <mergeCell ref="A6:A7"/>
    <mergeCell ref="C6:C7"/>
    <mergeCell ref="D6:D7"/>
    <mergeCell ref="E6:E7"/>
    <mergeCell ref="B6:B7"/>
  </mergeCells>
  <printOptions horizontalCentered="1"/>
  <pageMargins left="0.31496062992125984" right="0.11811023622047245" top="0.15748031496062992" bottom="0.23622047244094491" header="0.31496062992125984" footer="0.15748031496062992"/>
  <pageSetup paperSize="5" scale="85" orientation="landscape" horizontalDpi="4294967293" r:id="rId1"/>
  <rowBreaks count="1" manualBreakCount="1">
    <brk id="1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0"/>
  <sheetViews>
    <sheetView showGridLines="0" view="pageBreakPreview" zoomScale="90" zoomScaleNormal="100" zoomScaleSheetLayoutView="90" workbookViewId="0">
      <selection activeCell="B1" sqref="B1:F1"/>
    </sheetView>
  </sheetViews>
  <sheetFormatPr defaultColWidth="10.28515625" defaultRowHeight="15" customHeight="1" x14ac:dyDescent="0.25"/>
  <cols>
    <col min="1" max="1" width="2" style="113" customWidth="1"/>
    <col min="2" max="2" width="5.5703125" style="113" customWidth="1"/>
    <col min="3" max="3" width="48.28515625" style="292" customWidth="1"/>
    <col min="4" max="4" width="64.42578125" style="115" customWidth="1"/>
    <col min="5" max="5" width="23.28515625" style="113" customWidth="1"/>
    <col min="6" max="6" width="21.42578125" style="113" customWidth="1"/>
    <col min="7" max="16384" width="10.28515625" style="113"/>
  </cols>
  <sheetData>
    <row r="1" spans="2:6" ht="18.75" x14ac:dyDescent="0.3">
      <c r="B1" s="304" t="s">
        <v>93</v>
      </c>
      <c r="C1" s="304"/>
      <c r="D1" s="304"/>
      <c r="E1" s="304"/>
      <c r="F1" s="304"/>
    </row>
    <row r="2" spans="2:6" ht="7.5" customHeight="1" x14ac:dyDescent="0.25">
      <c r="B2" s="114"/>
      <c r="C2" s="114"/>
    </row>
    <row r="3" spans="2:6" s="117" customFormat="1" x14ac:dyDescent="0.25">
      <c r="B3" s="116"/>
      <c r="D3" s="115"/>
    </row>
    <row r="4" spans="2:6" s="120" customFormat="1" ht="47.25" x14ac:dyDescent="0.25">
      <c r="B4" s="118" t="s">
        <v>0</v>
      </c>
      <c r="C4" s="118" t="s">
        <v>94</v>
      </c>
      <c r="D4" s="118" t="s">
        <v>95</v>
      </c>
      <c r="E4" s="119" t="s">
        <v>96</v>
      </c>
      <c r="F4" s="119" t="s">
        <v>106</v>
      </c>
    </row>
    <row r="5" spans="2:6" s="120" customFormat="1" ht="16.5" customHeight="1" x14ac:dyDescent="0.25">
      <c r="B5" s="118">
        <v>1</v>
      </c>
      <c r="C5" s="118">
        <v>2</v>
      </c>
      <c r="D5" s="118">
        <v>3</v>
      </c>
      <c r="E5" s="118">
        <v>4</v>
      </c>
      <c r="F5" s="118">
        <v>5</v>
      </c>
    </row>
    <row r="6" spans="2:6" s="142" customFormat="1" ht="17.100000000000001" customHeight="1" x14ac:dyDescent="0.25">
      <c r="B6" s="145">
        <v>1</v>
      </c>
      <c r="C6" s="305" t="str">
        <f>'1.Tujuan '!F5</f>
        <v>Penguatan produk hukum daerah sebagai bagian sistem hukum nasional</v>
      </c>
      <c r="D6" s="291" t="s">
        <v>165</v>
      </c>
      <c r="E6" s="288" t="s">
        <v>129</v>
      </c>
      <c r="F6" s="288"/>
    </row>
    <row r="7" spans="2:6" s="142" customFormat="1" ht="17.100000000000001" customHeight="1" x14ac:dyDescent="0.25">
      <c r="B7" s="148"/>
      <c r="C7" s="306"/>
      <c r="D7" s="264"/>
      <c r="E7" s="349"/>
      <c r="F7" s="349"/>
    </row>
    <row r="8" spans="2:6" s="142" customFormat="1" ht="8.25" customHeight="1" x14ac:dyDescent="0.25">
      <c r="B8" s="148"/>
      <c r="C8" s="307"/>
      <c r="D8" s="290"/>
      <c r="E8" s="289"/>
      <c r="F8" s="289"/>
    </row>
    <row r="9" spans="2:6" s="142" customFormat="1" ht="47.25" customHeight="1" x14ac:dyDescent="0.25">
      <c r="B9" s="143">
        <v>2</v>
      </c>
      <c r="C9" s="289" t="str">
        <f>'1.Tujuan '!F6</f>
        <v>Peningkatan kelembagaan, harmonisasi sinkronisasi produk hukum daerah dan nasional</v>
      </c>
      <c r="D9" s="289" t="s">
        <v>166</v>
      </c>
      <c r="E9" s="289" t="s">
        <v>129</v>
      </c>
      <c r="F9" s="289"/>
    </row>
    <row r="10" spans="2:6" s="142" customFormat="1" ht="34.5" customHeight="1" x14ac:dyDescent="0.25">
      <c r="B10" s="143">
        <v>3</v>
      </c>
      <c r="C10" s="144" t="str">
        <f>'1.Tujuan '!F7</f>
        <v>Penyusunan propem perda provinsi</v>
      </c>
      <c r="D10" s="144" t="s">
        <v>167</v>
      </c>
      <c r="E10" s="144" t="s">
        <v>129</v>
      </c>
      <c r="F10" s="144"/>
    </row>
    <row r="11" spans="2:6" s="142" customFormat="1" ht="36" customHeight="1" x14ac:dyDescent="0.25">
      <c r="B11" s="143">
        <v>4</v>
      </c>
      <c r="C11" s="144" t="str">
        <f>'1.Tujuan '!F8</f>
        <v>Klarifikasi produk hukum provinsi</v>
      </c>
      <c r="D11" s="144" t="s">
        <v>168</v>
      </c>
      <c r="E11" s="144" t="s">
        <v>129</v>
      </c>
      <c r="F11" s="144"/>
    </row>
    <row r="12" spans="2:6" s="142" customFormat="1" ht="54.75" customHeight="1" x14ac:dyDescent="0.25">
      <c r="B12" s="143">
        <v>5</v>
      </c>
      <c r="C12" s="144" t="str">
        <f>'1.Tujuan '!F9</f>
        <v>Pembinaan dan evaluasi rancangan perda daerah kab/kota</v>
      </c>
      <c r="D12" s="144" t="s">
        <v>172</v>
      </c>
      <c r="E12" s="144" t="s">
        <v>129</v>
      </c>
      <c r="F12" s="144"/>
    </row>
    <row r="13" spans="2:6" s="142" customFormat="1" ht="37.5" customHeight="1" x14ac:dyDescent="0.25">
      <c r="B13" s="143">
        <v>6</v>
      </c>
      <c r="C13" s="144" t="str">
        <f>'1.Tujuan '!F10</f>
        <v>Klarifikasi dalam rangka pengawasan perda kab/kota</v>
      </c>
      <c r="D13" s="144" t="s">
        <v>173</v>
      </c>
      <c r="E13" s="144" t="s">
        <v>129</v>
      </c>
      <c r="F13" s="144"/>
    </row>
    <row r="14" spans="2:6" s="142" customFormat="1" ht="37.5" customHeight="1" x14ac:dyDescent="0.25">
      <c r="B14" s="143">
        <v>7</v>
      </c>
      <c r="C14" s="144" t="str">
        <f>'1.Tujuan '!F11</f>
        <v>Klarifikasi peraturan kepala daerah dan peraturan DPRD kab/kota</v>
      </c>
      <c r="D14" s="144" t="s">
        <v>172</v>
      </c>
      <c r="E14" s="144" t="s">
        <v>129</v>
      </c>
      <c r="F14" s="144"/>
    </row>
    <row r="15" spans="2:6" s="142" customFormat="1" ht="54.75" customHeight="1" thickBot="1" x14ac:dyDescent="0.3">
      <c r="B15" s="351">
        <v>8</v>
      </c>
      <c r="C15" s="352" t="str">
        <f>'1.Tujuan '!F13</f>
        <v>Penanganan perkara pemerintah provinsi</v>
      </c>
      <c r="D15" s="352" t="s">
        <v>169</v>
      </c>
      <c r="E15" s="352" t="s">
        <v>129</v>
      </c>
      <c r="F15" s="352"/>
    </row>
    <row r="16" spans="2:6" s="142" customFormat="1" ht="39.75" customHeight="1" x14ac:dyDescent="0.25">
      <c r="B16" s="350">
        <v>9</v>
      </c>
      <c r="C16" s="289" t="str">
        <f>'1.Tujuan '!F14</f>
        <v>Bantuan advokasi hukum bagi masyarakat miskin</v>
      </c>
      <c r="D16" s="289" t="s">
        <v>170</v>
      </c>
      <c r="E16" s="289" t="s">
        <v>129</v>
      </c>
      <c r="F16" s="289"/>
    </row>
    <row r="17" spans="2:6" s="142" customFormat="1" ht="52.5" customHeight="1" x14ac:dyDescent="0.25">
      <c r="B17" s="143">
        <v>10</v>
      </c>
      <c r="C17" s="144" t="str">
        <f>'1.Tujuan '!F15</f>
        <v>Sosialisasi dan Monev Rencana Aksi Nasional HAM</v>
      </c>
      <c r="D17" s="144" t="s">
        <v>215</v>
      </c>
      <c r="E17" s="144" t="s">
        <v>129</v>
      </c>
      <c r="F17" s="144"/>
    </row>
    <row r="18" spans="2:6" s="142" customFormat="1" ht="52.5" customHeight="1" x14ac:dyDescent="0.25">
      <c r="B18" s="143">
        <v>11</v>
      </c>
      <c r="C18" s="144" t="str">
        <f>'1.Tujuan '!F16</f>
        <v>Pengelolaan Jaringan Dokumentasi dan Informasi Hukum</v>
      </c>
      <c r="D18" s="144" t="s">
        <v>171</v>
      </c>
      <c r="E18" s="144" t="s">
        <v>129</v>
      </c>
      <c r="F18" s="144"/>
    </row>
    <row r="19" spans="2:6" s="142" customFormat="1" ht="52.5" customHeight="1" x14ac:dyDescent="0.25">
      <c r="B19" s="143">
        <v>12</v>
      </c>
      <c r="C19" s="144" t="str">
        <f>'1.Tujuan '!F17</f>
        <v>Peningkatan SDM SJDIH</v>
      </c>
      <c r="D19" s="144" t="s">
        <v>171</v>
      </c>
      <c r="E19" s="144" t="s">
        <v>129</v>
      </c>
      <c r="F19" s="144"/>
    </row>
    <row r="20" spans="2:6" x14ac:dyDescent="0.25">
      <c r="B20" s="113" t="s">
        <v>8</v>
      </c>
    </row>
    <row r="21" spans="2:6" s="121" customFormat="1" x14ac:dyDescent="0.25">
      <c r="B21" s="121" t="s">
        <v>47</v>
      </c>
      <c r="D21" s="122"/>
    </row>
    <row r="22" spans="2:6" s="121" customFormat="1" x14ac:dyDescent="0.25">
      <c r="B22" s="121" t="s">
        <v>97</v>
      </c>
      <c r="D22" s="122"/>
    </row>
    <row r="23" spans="2:6" s="121" customFormat="1" x14ac:dyDescent="0.25">
      <c r="B23" s="121" t="s">
        <v>98</v>
      </c>
      <c r="D23" s="122"/>
    </row>
    <row r="24" spans="2:6" s="121" customFormat="1" x14ac:dyDescent="0.25">
      <c r="B24" s="121" t="s">
        <v>99</v>
      </c>
      <c r="D24" s="122"/>
    </row>
    <row r="25" spans="2:6" s="121" customFormat="1" x14ac:dyDescent="0.25">
      <c r="D25" s="122"/>
    </row>
    <row r="26" spans="2:6" s="121" customFormat="1" x14ac:dyDescent="0.25">
      <c r="D26" s="122"/>
    </row>
    <row r="27" spans="2:6" s="121" customFormat="1" x14ac:dyDescent="0.25">
      <c r="D27" s="122"/>
    </row>
    <row r="28" spans="2:6" s="121" customFormat="1" x14ac:dyDescent="0.25">
      <c r="D28" s="122"/>
    </row>
    <row r="29" spans="2:6" s="121" customFormat="1" x14ac:dyDescent="0.25">
      <c r="D29" s="122"/>
    </row>
    <row r="30" spans="2:6" s="121" customFormat="1" x14ac:dyDescent="0.25">
      <c r="D30" s="122"/>
    </row>
    <row r="31" spans="2:6" s="121" customFormat="1" x14ac:dyDescent="0.25">
      <c r="D31" s="122"/>
    </row>
    <row r="32" spans="2:6" s="121" customFormat="1" x14ac:dyDescent="0.25">
      <c r="D32" s="122"/>
    </row>
    <row r="53" spans="4:4" ht="30" customHeight="1" x14ac:dyDescent="0.25">
      <c r="D53" s="123"/>
    </row>
    <row r="54" spans="4:4" s="121" customFormat="1" x14ac:dyDescent="0.25">
      <c r="D54" s="124"/>
    </row>
    <row r="55" spans="4:4" x14ac:dyDescent="0.25">
      <c r="D55" s="123"/>
    </row>
    <row r="56" spans="4:4" x14ac:dyDescent="0.25">
      <c r="D56" s="123"/>
    </row>
    <row r="57" spans="4:4" x14ac:dyDescent="0.25">
      <c r="D57" s="123"/>
    </row>
    <row r="58" spans="4:4" x14ac:dyDescent="0.25">
      <c r="D58" s="123"/>
    </row>
    <row r="59" spans="4:4" x14ac:dyDescent="0.25">
      <c r="D59" s="123"/>
    </row>
    <row r="60" spans="4:4" x14ac:dyDescent="0.25">
      <c r="D60" s="123"/>
    </row>
    <row r="61" spans="4:4" x14ac:dyDescent="0.25">
      <c r="D61" s="123"/>
    </row>
    <row r="62" spans="4:4" x14ac:dyDescent="0.25">
      <c r="D62" s="123"/>
    </row>
    <row r="63" spans="4:4" x14ac:dyDescent="0.25">
      <c r="D63" s="123"/>
    </row>
    <row r="64" spans="4:4" x14ac:dyDescent="0.25">
      <c r="D64" s="123"/>
    </row>
    <row r="65" spans="4:7" x14ac:dyDescent="0.25">
      <c r="D65" s="123"/>
    </row>
    <row r="66" spans="4:7" x14ac:dyDescent="0.25">
      <c r="D66" s="123"/>
    </row>
    <row r="67" spans="4:7" x14ac:dyDescent="0.25">
      <c r="D67" s="123"/>
    </row>
    <row r="73" spans="4:7" x14ac:dyDescent="0.25">
      <c r="E73" s="117"/>
      <c r="F73" s="117"/>
      <c r="G73" s="117"/>
    </row>
    <row r="74" spans="4:7" x14ac:dyDescent="0.25">
      <c r="E74" s="125"/>
      <c r="F74" s="126"/>
      <c r="G74" s="125"/>
    </row>
    <row r="75" spans="4:7" x14ac:dyDescent="0.25">
      <c r="E75" s="127"/>
      <c r="F75" s="128"/>
      <c r="G75" s="127"/>
    </row>
    <row r="76" spans="4:7" x14ac:dyDescent="0.25">
      <c r="E76" s="127"/>
      <c r="F76" s="128"/>
      <c r="G76" s="127"/>
    </row>
    <row r="77" spans="4:7" x14ac:dyDescent="0.25">
      <c r="E77" s="127"/>
      <c r="F77" s="128"/>
      <c r="G77" s="127"/>
    </row>
    <row r="78" spans="4:7" x14ac:dyDescent="0.25">
      <c r="E78" s="127"/>
      <c r="F78" s="128"/>
      <c r="G78" s="127"/>
    </row>
    <row r="79" spans="4:7" x14ac:dyDescent="0.25">
      <c r="E79" s="127"/>
      <c r="F79" s="128"/>
      <c r="G79" s="127"/>
    </row>
    <row r="80" spans="4:7" x14ac:dyDescent="0.25">
      <c r="E80" s="127"/>
      <c r="F80" s="128"/>
      <c r="G80" s="127"/>
    </row>
  </sheetData>
  <mergeCells count="2">
    <mergeCell ref="B1:F1"/>
    <mergeCell ref="C6:C8"/>
  </mergeCells>
  <pageMargins left="0.70866141732283472" right="0.31496062992125984" top="0.74803149606299213" bottom="0.74803149606299213" header="0.31496062992125984" footer="0.31496062992125984"/>
  <pageSetup paperSize="9" scale="79" firstPageNumber="4294963191" orientation="landscape" horizontalDpi="4294967293" r:id="rId1"/>
  <headerFooter alignWithMargins="0">
    <oddHeader xml:space="preserve">&amp;RLampiran 1 </oddHeader>
  </headerFooter>
  <rowBreaks count="1" manualBreakCount="1">
    <brk id="1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6"/>
  <sheetViews>
    <sheetView showGridLines="0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6.85546875" style="53" customWidth="1"/>
    <col min="2" max="2" width="22" style="111" customWidth="1"/>
    <col min="3" max="3" width="28.85546875" style="110" customWidth="1"/>
    <col min="4" max="4" width="30" style="53" customWidth="1"/>
    <col min="5" max="5" width="23.28515625" style="53" customWidth="1"/>
    <col min="6" max="6" width="32.5703125" style="53" customWidth="1"/>
    <col min="7" max="7" width="31.140625" style="53" customWidth="1"/>
    <col min="8" max="8" width="9.140625" style="53" customWidth="1"/>
    <col min="9" max="9" width="4.85546875" style="53" customWidth="1"/>
    <col min="10" max="50" width="4.5703125" style="53" customWidth="1"/>
    <col min="51" max="51" width="5.85546875" style="49" customWidth="1"/>
    <col min="52" max="16384" width="9.140625" style="53"/>
  </cols>
  <sheetData>
    <row r="1" spans="1:51" s="18" customFormat="1" x14ac:dyDescent="0.25">
      <c r="AY1" s="45"/>
    </row>
    <row r="2" spans="1:51" s="18" customFormat="1" ht="46.5" x14ac:dyDescent="0.7">
      <c r="A2" s="309" t="s">
        <v>43</v>
      </c>
      <c r="B2" s="309"/>
      <c r="C2" s="309"/>
      <c r="D2" s="309"/>
      <c r="E2" s="309"/>
      <c r="F2" s="309"/>
      <c r="G2" s="309"/>
      <c r="AY2" s="45"/>
    </row>
    <row r="3" spans="1:51" s="18" customFormat="1" ht="15.75" x14ac:dyDescent="0.25">
      <c r="A3" s="149" t="s">
        <v>181</v>
      </c>
      <c r="B3" s="60"/>
      <c r="C3" s="60"/>
      <c r="D3" s="60"/>
      <c r="E3" s="61"/>
      <c r="F3" s="15"/>
      <c r="G3" s="15"/>
      <c r="AY3" s="45"/>
    </row>
    <row r="4" spans="1:51" s="18" customFormat="1" ht="15.75" x14ac:dyDescent="0.25">
      <c r="A4" s="60"/>
      <c r="B4" s="60"/>
      <c r="C4" s="60"/>
      <c r="D4" s="15"/>
      <c r="E4" s="16"/>
      <c r="F4" s="15"/>
      <c r="G4" s="15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45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45"/>
    </row>
    <row r="5" spans="1:51" s="18" customFormat="1" x14ac:dyDescent="0.25">
      <c r="A5" s="15"/>
      <c r="B5" s="15"/>
      <c r="C5" s="15"/>
      <c r="D5" s="15"/>
      <c r="E5" s="16"/>
      <c r="F5" s="15"/>
      <c r="G5" s="1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</row>
    <row r="6" spans="1:51" s="69" customFormat="1" ht="81.75" customHeight="1" x14ac:dyDescent="0.25">
      <c r="A6" s="165" t="s">
        <v>0</v>
      </c>
      <c r="B6" s="165" t="s">
        <v>94</v>
      </c>
      <c r="C6" s="165" t="s">
        <v>100</v>
      </c>
      <c r="D6" s="165" t="s">
        <v>7</v>
      </c>
      <c r="E6" s="165" t="s">
        <v>4</v>
      </c>
      <c r="F6" s="165" t="s">
        <v>1</v>
      </c>
      <c r="G6" s="165" t="s">
        <v>5</v>
      </c>
      <c r="I6" s="70"/>
    </row>
    <row r="7" spans="1:51" s="215" customFormat="1" ht="12.75" x14ac:dyDescent="0.2">
      <c r="A7" s="94">
        <v>1</v>
      </c>
      <c r="B7" s="94"/>
      <c r="C7" s="94">
        <v>2</v>
      </c>
      <c r="D7" s="94">
        <v>3</v>
      </c>
      <c r="E7" s="94">
        <v>4</v>
      </c>
      <c r="F7" s="94">
        <v>5</v>
      </c>
      <c r="G7" s="94">
        <v>6</v>
      </c>
      <c r="I7" s="177"/>
      <c r="AD7" s="216"/>
      <c r="AY7" s="216"/>
    </row>
    <row r="8" spans="1:51" s="215" customFormat="1" ht="31.5" hidden="1" customHeight="1" x14ac:dyDescent="0.2">
      <c r="A8" s="217"/>
      <c r="B8" s="311" t="s">
        <v>121</v>
      </c>
      <c r="C8" s="312"/>
      <c r="D8" s="218"/>
      <c r="E8" s="88"/>
      <c r="F8" s="219" t="s">
        <v>107</v>
      </c>
      <c r="G8" s="88"/>
      <c r="I8" s="177"/>
      <c r="AD8" s="216"/>
      <c r="AY8" s="216"/>
    </row>
    <row r="9" spans="1:51" s="172" customFormat="1" ht="54" customHeight="1" x14ac:dyDescent="0.25">
      <c r="A9" s="134">
        <v>1</v>
      </c>
      <c r="B9" s="313" t="str">
        <f>'1.Tujuan '!F5</f>
        <v>Penguatan produk hukum daerah sebagai bagian sistem hukum nasional</v>
      </c>
      <c r="C9" s="133" t="str">
        <f>'1b.TujuanKeg'!D6</f>
        <v xml:space="preserve">Terlaksananya proses pembahasan dan pembentukan perda </v>
      </c>
      <c r="D9" s="77" t="s">
        <v>174</v>
      </c>
      <c r="E9" s="77" t="s">
        <v>175</v>
      </c>
      <c r="F9" s="77" t="s">
        <v>176</v>
      </c>
      <c r="G9" s="66" t="s">
        <v>177</v>
      </c>
      <c r="AD9" s="216"/>
      <c r="AY9" s="216"/>
    </row>
    <row r="10" spans="1:51" s="172" customFormat="1" ht="66" customHeight="1" x14ac:dyDescent="0.25">
      <c r="A10" s="146"/>
      <c r="B10" s="314"/>
      <c r="C10" s="133"/>
      <c r="D10" s="77" t="s">
        <v>178</v>
      </c>
      <c r="E10" s="77" t="s">
        <v>175</v>
      </c>
      <c r="F10" s="77" t="s">
        <v>179</v>
      </c>
      <c r="G10" s="66" t="s">
        <v>180</v>
      </c>
      <c r="AD10" s="216"/>
      <c r="AY10" s="216"/>
    </row>
    <row r="11" spans="1:51" s="172" customFormat="1" ht="75" customHeight="1" x14ac:dyDescent="0.25">
      <c r="A11" s="134">
        <v>2</v>
      </c>
      <c r="B11" s="133" t="str">
        <f>'1b.TujuanKeg'!C9</f>
        <v>Peningkatan kelembagaan, harmonisasi sinkronisasi produk hukum daerah dan nasional</v>
      </c>
      <c r="C11" s="133" t="str">
        <f>'1b.TujuanKeg'!D9</f>
        <v>Terlaksananya harmonisasi dan sinkronisasi produk hukum daerah dengan produk hukum nasional</v>
      </c>
      <c r="D11" s="201" t="s">
        <v>178</v>
      </c>
      <c r="E11" s="77" t="s">
        <v>175</v>
      </c>
      <c r="F11" s="77" t="s">
        <v>182</v>
      </c>
      <c r="G11" s="66" t="s">
        <v>180</v>
      </c>
      <c r="AD11" s="216"/>
      <c r="AY11" s="216"/>
    </row>
    <row r="12" spans="1:51" s="172" customFormat="1" ht="57.75" customHeight="1" thickBot="1" x14ac:dyDescent="0.3">
      <c r="A12" s="354"/>
      <c r="B12" s="355"/>
      <c r="C12" s="355"/>
      <c r="D12" s="356" t="s">
        <v>183</v>
      </c>
      <c r="E12" s="357" t="s">
        <v>175</v>
      </c>
      <c r="F12" s="357" t="s">
        <v>184</v>
      </c>
      <c r="G12" s="355" t="s">
        <v>185</v>
      </c>
      <c r="AD12" s="216"/>
      <c r="AY12" s="216"/>
    </row>
    <row r="13" spans="1:51" s="172" customFormat="1" ht="69" customHeight="1" x14ac:dyDescent="0.25">
      <c r="A13" s="146"/>
      <c r="B13" s="265"/>
      <c r="C13" s="265"/>
      <c r="D13" s="353" t="s">
        <v>186</v>
      </c>
      <c r="E13" s="286" t="s">
        <v>175</v>
      </c>
      <c r="F13" s="286" t="s">
        <v>196</v>
      </c>
      <c r="G13" s="265" t="s">
        <v>187</v>
      </c>
      <c r="AD13" s="216"/>
      <c r="AY13" s="216"/>
    </row>
    <row r="14" spans="1:51" s="172" customFormat="1" ht="70.5" customHeight="1" x14ac:dyDescent="0.25">
      <c r="A14" s="146"/>
      <c r="B14" s="265"/>
      <c r="C14" s="265"/>
      <c r="D14" s="266"/>
      <c r="E14" s="252"/>
      <c r="F14" s="252" t="s">
        <v>197</v>
      </c>
      <c r="G14" s="267"/>
      <c r="AD14" s="216"/>
      <c r="AY14" s="216"/>
    </row>
    <row r="15" spans="1:51" s="172" customFormat="1" ht="69" customHeight="1" x14ac:dyDescent="0.25">
      <c r="A15" s="134">
        <v>3</v>
      </c>
      <c r="B15" s="133" t="str">
        <f>'1b.TujuanKeg'!C10</f>
        <v>Penyusunan propem perda provinsi</v>
      </c>
      <c r="C15" s="133" t="str">
        <f>'1b.TujuanKeg'!D10</f>
        <v xml:space="preserve">Terlaksananya penyusunan propem perda provinsi dan rencana pembentukan perda di luar propem perda </v>
      </c>
      <c r="D15" s="77" t="s">
        <v>188</v>
      </c>
      <c r="E15" s="77" t="s">
        <v>175</v>
      </c>
      <c r="F15" s="77" t="s">
        <v>189</v>
      </c>
      <c r="G15" s="66" t="s">
        <v>190</v>
      </c>
      <c r="AD15" s="216"/>
      <c r="AY15" s="216"/>
    </row>
    <row r="16" spans="1:51" s="172" customFormat="1" ht="78" customHeight="1" x14ac:dyDescent="0.25">
      <c r="A16" s="134">
        <v>4</v>
      </c>
      <c r="B16" s="133" t="str">
        <f>'1b.TujuanKeg'!C11</f>
        <v>Klarifikasi produk hukum provinsi</v>
      </c>
      <c r="C16" s="133" t="str">
        <f>'1b.TujuanKeg'!D11</f>
        <v>Terlaksananya proses klarifikasi Perda dan Pergub</v>
      </c>
      <c r="D16" s="77" t="s">
        <v>191</v>
      </c>
      <c r="E16" s="77" t="s">
        <v>175</v>
      </c>
      <c r="F16" s="77" t="s">
        <v>192</v>
      </c>
      <c r="G16" s="66" t="s">
        <v>187</v>
      </c>
      <c r="AD16" s="216"/>
      <c r="AY16" s="216"/>
    </row>
    <row r="17" spans="1:51" s="160" customFormat="1" ht="53.25" customHeight="1" x14ac:dyDescent="0.2">
      <c r="A17" s="134">
        <v>5</v>
      </c>
      <c r="B17" s="285" t="str">
        <f>'1b.TujuanKeg'!C12</f>
        <v>Pembinaan dan evaluasi rancangan perda daerah kab/kota</v>
      </c>
      <c r="C17" s="133" t="str">
        <f>'1b.TujuanKeg'!D12</f>
        <v>Terlaksananya evaluasi,klarifikasi dan fasilitasi produk hukum daerah kab/kota sesuai dengan PUU yang berlaku</v>
      </c>
      <c r="D17" s="270" t="s">
        <v>193</v>
      </c>
      <c r="E17" s="133" t="s">
        <v>194</v>
      </c>
      <c r="F17" s="270" t="s">
        <v>195</v>
      </c>
      <c r="G17" s="271" t="s">
        <v>199</v>
      </c>
      <c r="AY17" s="215"/>
    </row>
    <row r="18" spans="1:51" s="160" customFormat="1" ht="25.5" x14ac:dyDescent="0.2">
      <c r="A18" s="147"/>
      <c r="B18" s="252"/>
      <c r="C18" s="265"/>
      <c r="D18" s="268"/>
      <c r="E18" s="267"/>
      <c r="F18" s="268" t="s">
        <v>198</v>
      </c>
      <c r="G18" s="269"/>
      <c r="AY18" s="215"/>
    </row>
    <row r="19" spans="1:51" s="160" customFormat="1" ht="50.25" customHeight="1" x14ac:dyDescent="0.2">
      <c r="A19" s="293">
        <v>6</v>
      </c>
      <c r="B19" s="285" t="str">
        <f>'1b.TujuanKeg'!C13</f>
        <v>Klarifikasi dalam rangka pengawasan perda kab/kota</v>
      </c>
      <c r="C19" s="133" t="str">
        <f>'1b.TujuanKeg'!D13</f>
        <v xml:space="preserve">Terlaksananya evaluasi, klarifikasi dan fasilitasi produk hukum daerah kab/kota sesuai dengan PUU yang berlaku </v>
      </c>
      <c r="D19" s="285" t="s">
        <v>200</v>
      </c>
      <c r="E19" s="133" t="s">
        <v>194</v>
      </c>
      <c r="F19" s="270" t="s">
        <v>195</v>
      </c>
      <c r="G19" s="133"/>
      <c r="AY19" s="215"/>
    </row>
    <row r="20" spans="1:51" s="160" customFormat="1" ht="26.25" customHeight="1" thickBot="1" x14ac:dyDescent="0.25">
      <c r="A20" s="360"/>
      <c r="B20" s="361"/>
      <c r="C20" s="362"/>
      <c r="D20" s="363"/>
      <c r="E20" s="362"/>
      <c r="F20" s="364" t="s">
        <v>202</v>
      </c>
      <c r="G20" s="362"/>
      <c r="AY20" s="215"/>
    </row>
    <row r="21" spans="1:51" s="160" customFormat="1" ht="49.5" customHeight="1" x14ac:dyDescent="0.2">
      <c r="A21" s="146">
        <v>7</v>
      </c>
      <c r="B21" s="358" t="str">
        <f>'1b.TujuanKeg'!C14</f>
        <v>Klarifikasi peraturan kepala daerah dan peraturan DPRD kab/kota</v>
      </c>
      <c r="C21" s="265" t="str">
        <f>'1b.TujuanKeg'!D14</f>
        <v>Terlaksananya evaluasi,klarifikasi dan fasilitasi produk hukum daerah kab/kota sesuai dengan PUU yang berlaku</v>
      </c>
      <c r="D21" s="286" t="s">
        <v>200</v>
      </c>
      <c r="E21" s="265" t="s">
        <v>194</v>
      </c>
      <c r="F21" s="359" t="s">
        <v>195</v>
      </c>
      <c r="G21" s="265" t="s">
        <v>201</v>
      </c>
      <c r="AY21" s="215"/>
    </row>
    <row r="22" spans="1:51" s="160" customFormat="1" ht="21.75" customHeight="1" x14ac:dyDescent="0.2">
      <c r="A22" s="147"/>
      <c r="B22" s="252"/>
      <c r="C22" s="265"/>
      <c r="D22" s="253"/>
      <c r="E22" s="265"/>
      <c r="F22" s="270" t="s">
        <v>202</v>
      </c>
      <c r="G22" s="267"/>
      <c r="AY22" s="215"/>
    </row>
    <row r="23" spans="1:51" s="160" customFormat="1" ht="81" customHeight="1" x14ac:dyDescent="0.2">
      <c r="A23" s="293">
        <v>8</v>
      </c>
      <c r="B23" s="285" t="str">
        <f>'1b.TujuanKeg'!C15</f>
        <v>Penanganan perkara pemerintah provinsi</v>
      </c>
      <c r="C23" s="133" t="str">
        <f>'1b.TujuanKeg'!D15</f>
        <v>Terlaksananya penanganan kasus di pengadilan</v>
      </c>
      <c r="D23" s="251" t="s">
        <v>211</v>
      </c>
      <c r="E23" s="133" t="s">
        <v>194</v>
      </c>
      <c r="F23" s="270" t="s">
        <v>195</v>
      </c>
      <c r="G23" s="133"/>
      <c r="AY23" s="215"/>
    </row>
    <row r="24" spans="1:51" s="160" customFormat="1" ht="25.5" customHeight="1" x14ac:dyDescent="0.2">
      <c r="A24" s="272"/>
      <c r="B24" s="276"/>
      <c r="C24" s="277"/>
      <c r="D24" s="276"/>
      <c r="E24" s="277"/>
      <c r="F24" s="164" t="s">
        <v>202</v>
      </c>
      <c r="G24" s="277"/>
      <c r="AY24" s="215"/>
    </row>
    <row r="25" spans="1:51" s="160" customFormat="1" ht="68.25" customHeight="1" x14ac:dyDescent="0.2">
      <c r="A25" s="146">
        <v>9</v>
      </c>
      <c r="B25" s="285" t="str">
        <f>'1b.TujuanKeg'!C16</f>
        <v>Bantuan advokasi hukum bagi masyarakat miskin</v>
      </c>
      <c r="C25" s="133" t="str">
        <f>'1b.TujuanKeg'!D16</f>
        <v>Tersalurnya fasilitasi pemberian bantuan hukum dan perlindungan HAM bagi masyarakat tidak mampu yang berperkara di pengadilan</v>
      </c>
      <c r="D25" s="251" t="s">
        <v>206</v>
      </c>
      <c r="E25" s="133" t="s">
        <v>203</v>
      </c>
      <c r="F25" s="270" t="s">
        <v>204</v>
      </c>
      <c r="G25" s="133" t="s">
        <v>205</v>
      </c>
      <c r="AY25" s="215"/>
    </row>
    <row r="26" spans="1:51" s="160" customFormat="1" ht="39.75" customHeight="1" x14ac:dyDescent="0.2">
      <c r="A26" s="147"/>
      <c r="B26" s="276"/>
      <c r="C26" s="277"/>
      <c r="D26" s="276" t="s">
        <v>238</v>
      </c>
      <c r="E26" s="133" t="s">
        <v>203</v>
      </c>
      <c r="F26" s="276" t="s">
        <v>239</v>
      </c>
      <c r="G26" s="277" t="s">
        <v>207</v>
      </c>
      <c r="AY26" s="215"/>
    </row>
    <row r="27" spans="1:51" s="160" customFormat="1" ht="68.25" customHeight="1" x14ac:dyDescent="0.2">
      <c r="A27" s="293">
        <v>10</v>
      </c>
      <c r="B27" s="285" t="str">
        <f>'1b.TujuanKeg'!C17</f>
        <v>Sosialisasi dan Monev Rencana Aksi Nasional HAM</v>
      </c>
      <c r="C27" s="133" t="str">
        <f>'1b.TujuanKeg'!D17</f>
        <v>Tersedianya data produk hukum yang berperspektif HAM</v>
      </c>
      <c r="D27" s="278"/>
      <c r="E27" s="279"/>
      <c r="F27" s="280"/>
      <c r="G27" s="279"/>
      <c r="AY27" s="215"/>
    </row>
    <row r="28" spans="1:51" s="160" customFormat="1" ht="13.5" thickBot="1" x14ac:dyDescent="0.25">
      <c r="A28" s="360"/>
      <c r="B28" s="361"/>
      <c r="C28" s="365"/>
      <c r="D28" s="361"/>
      <c r="E28" s="365"/>
      <c r="F28" s="364"/>
      <c r="G28" s="365"/>
      <c r="AY28" s="215"/>
    </row>
    <row r="29" spans="1:51" s="160" customFormat="1" ht="38.25" x14ac:dyDescent="0.2">
      <c r="A29" s="146">
        <v>11</v>
      </c>
      <c r="B29" s="286" t="str">
        <f>'1b.TujuanKeg'!C18</f>
        <v>Pengelolaan Jaringan Dokumentasi dan Informasi Hukum</v>
      </c>
      <c r="C29" s="265" t="s">
        <v>212</v>
      </c>
      <c r="D29" s="265" t="s">
        <v>213</v>
      </c>
      <c r="E29" s="265" t="s">
        <v>203</v>
      </c>
      <c r="F29" s="359" t="s">
        <v>209</v>
      </c>
      <c r="G29" s="265"/>
      <c r="AY29" s="215"/>
    </row>
    <row r="30" spans="1:51" s="160" customFormat="1" ht="12.75" x14ac:dyDescent="0.2">
      <c r="A30" s="147"/>
      <c r="B30" s="276"/>
      <c r="C30" s="277"/>
      <c r="D30" s="276"/>
      <c r="E30" s="277"/>
      <c r="F30" s="164" t="s">
        <v>202</v>
      </c>
      <c r="G30" s="277"/>
      <c r="AY30" s="215"/>
    </row>
    <row r="31" spans="1:51" s="160" customFormat="1" ht="68.25" customHeight="1" x14ac:dyDescent="0.2">
      <c r="A31" s="293">
        <v>12</v>
      </c>
      <c r="B31" s="285" t="str">
        <f>'1b.TujuanKeg'!C19</f>
        <v>Peningkatan SDM SJDIH</v>
      </c>
      <c r="C31" s="133" t="str">
        <f>'1b.TujuanKeg'!D19</f>
        <v>Pengelolaan SJDIH dan SDM pengelola JDIH serta pendokumentasian informasi produk hukum daerah</v>
      </c>
      <c r="D31" s="251" t="s">
        <v>208</v>
      </c>
      <c r="E31" s="133" t="s">
        <v>194</v>
      </c>
      <c r="F31" s="270" t="s">
        <v>195</v>
      </c>
      <c r="G31" s="133"/>
      <c r="AY31" s="215"/>
    </row>
    <row r="32" spans="1:51" s="160" customFormat="1" ht="12.75" x14ac:dyDescent="0.2">
      <c r="A32" s="272"/>
      <c r="B32" s="276"/>
      <c r="C32" s="277"/>
      <c r="D32" s="276"/>
      <c r="E32" s="277"/>
      <c r="F32" s="164" t="s">
        <v>202</v>
      </c>
      <c r="G32" s="277"/>
      <c r="AY32" s="215"/>
    </row>
    <row r="33" spans="1:51" s="160" customFormat="1" ht="15" customHeight="1" x14ac:dyDescent="0.2">
      <c r="A33" s="273"/>
      <c r="B33" s="274"/>
      <c r="C33" s="275"/>
      <c r="D33" s="274"/>
      <c r="E33" s="275"/>
      <c r="F33" s="274"/>
      <c r="G33" s="275"/>
      <c r="AY33" s="215"/>
    </row>
    <row r="34" spans="1:51" s="160" customFormat="1" ht="12.75" x14ac:dyDescent="0.2">
      <c r="A34" s="71" t="s">
        <v>16</v>
      </c>
      <c r="B34" s="71"/>
      <c r="C34" s="71"/>
      <c r="D34" s="71"/>
      <c r="E34" s="71"/>
      <c r="G34" s="71"/>
      <c r="AY34" s="215"/>
    </row>
    <row r="35" spans="1:51" s="160" customFormat="1" ht="12.75" x14ac:dyDescent="0.2">
      <c r="A35" s="161">
        <v>1</v>
      </c>
      <c r="B35" s="162" t="s">
        <v>17</v>
      </c>
      <c r="C35" s="71"/>
      <c r="E35" s="71"/>
      <c r="G35" s="71"/>
      <c r="AY35" s="215"/>
    </row>
    <row r="36" spans="1:51" x14ac:dyDescent="0.25">
      <c r="A36" s="161">
        <v>2</v>
      </c>
      <c r="B36" s="162" t="s">
        <v>105</v>
      </c>
      <c r="C36" s="71"/>
      <c r="D36" s="160"/>
      <c r="E36" s="71"/>
      <c r="F36" s="160"/>
      <c r="G36" s="71"/>
    </row>
    <row r="37" spans="1:51" x14ac:dyDescent="0.25">
      <c r="A37" s="163">
        <v>3</v>
      </c>
      <c r="B37" s="15" t="s">
        <v>101</v>
      </c>
      <c r="C37" s="71"/>
      <c r="D37" s="160"/>
      <c r="E37" s="71"/>
      <c r="F37" s="160"/>
      <c r="G37" s="71"/>
    </row>
    <row r="38" spans="1:51" x14ac:dyDescent="0.25">
      <c r="A38" s="163">
        <v>4</v>
      </c>
      <c r="B38" s="15" t="s">
        <v>102</v>
      </c>
      <c r="C38" s="160"/>
      <c r="D38" s="160"/>
      <c r="E38" s="160"/>
      <c r="F38" s="160"/>
      <c r="G38" s="160"/>
    </row>
    <row r="39" spans="1:51" x14ac:dyDescent="0.25">
      <c r="A39" s="163">
        <v>5</v>
      </c>
      <c r="B39" s="308" t="s">
        <v>103</v>
      </c>
      <c r="C39" s="308"/>
      <c r="D39" s="308"/>
      <c r="E39" s="166"/>
      <c r="F39" s="166"/>
      <c r="G39" s="166"/>
    </row>
    <row r="40" spans="1:51" x14ac:dyDescent="0.25">
      <c r="A40" s="163"/>
      <c r="B40" s="308"/>
      <c r="C40" s="308"/>
      <c r="D40" s="308"/>
      <c r="E40" s="166"/>
      <c r="F40" s="166"/>
      <c r="G40" s="166"/>
    </row>
    <row r="41" spans="1:51" x14ac:dyDescent="0.25">
      <c r="A41" s="163">
        <v>6</v>
      </c>
      <c r="B41" s="15" t="s">
        <v>104</v>
      </c>
      <c r="C41" s="163"/>
      <c r="D41" s="15"/>
      <c r="E41" s="160"/>
      <c r="F41" s="160"/>
      <c r="G41" s="160"/>
    </row>
    <row r="65" spans="4:4" x14ac:dyDescent="0.25">
      <c r="D65" s="54"/>
    </row>
    <row r="66" spans="4:4" x14ac:dyDescent="0.25">
      <c r="D66" s="55"/>
    </row>
    <row r="70" spans="4:4" x14ac:dyDescent="0.25">
      <c r="D70" s="54"/>
    </row>
    <row r="71" spans="4:4" x14ac:dyDescent="0.25">
      <c r="D71" s="55"/>
    </row>
    <row r="75" spans="4:4" x14ac:dyDescent="0.25">
      <c r="D75" s="54"/>
    </row>
    <row r="76" spans="4:4" x14ac:dyDescent="0.25">
      <c r="D76" s="55"/>
    </row>
    <row r="80" spans="4:4" x14ac:dyDescent="0.25">
      <c r="D80" s="54"/>
    </row>
    <row r="81" spans="4:4" x14ac:dyDescent="0.25">
      <c r="D81" s="55"/>
    </row>
    <row r="85" spans="4:4" x14ac:dyDescent="0.25">
      <c r="D85" s="54"/>
    </row>
    <row r="86" spans="4:4" x14ac:dyDescent="0.25">
      <c r="D86" s="55"/>
    </row>
  </sheetData>
  <mergeCells count="6">
    <mergeCell ref="B39:D40"/>
    <mergeCell ref="A2:G2"/>
    <mergeCell ref="J4:AC4"/>
    <mergeCell ref="AE4:AX4"/>
    <mergeCell ref="B8:C8"/>
    <mergeCell ref="B9:B10"/>
  </mergeCells>
  <phoneticPr fontId="6" type="noConversion"/>
  <printOptions horizontalCentered="1"/>
  <pageMargins left="0.23622047244094491" right="0.23622047244094491" top="0.74803149606299213" bottom="0.74803149606299213" header="0.31496062992125984" footer="0.31496062992125984"/>
  <pageSetup paperSize="5" scale="78" fitToWidth="0" orientation="landscape" horizontalDpi="4294967293" r:id="rId1"/>
  <rowBreaks count="3" manualBreakCount="3">
    <brk id="12" max="6" man="1"/>
    <brk id="20" max="6" man="1"/>
    <brk id="2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3"/>
  <sheetViews>
    <sheetView showGridLines="0" view="pageBreakPreview" zoomScale="80" zoomScaleNormal="79" zoomScaleSheetLayoutView="80" workbookViewId="0">
      <selection activeCell="A19" sqref="A19"/>
    </sheetView>
  </sheetViews>
  <sheetFormatPr defaultColWidth="9.140625" defaultRowHeight="15" x14ac:dyDescent="0.25"/>
  <cols>
    <col min="1" max="1" width="6.85546875" style="131" customWidth="1"/>
    <col min="2" max="2" width="53.5703125" style="131" customWidth="1"/>
    <col min="3" max="3" width="37.85546875" style="131" customWidth="1"/>
    <col min="4" max="4" width="26.5703125" style="131" customWidth="1"/>
    <col min="5" max="5" width="31.85546875" style="131" customWidth="1"/>
    <col min="6" max="6" width="30.85546875" style="131" customWidth="1"/>
    <col min="7" max="7" width="9.140625" style="131" customWidth="1"/>
    <col min="8" max="8" width="4.85546875" style="131" customWidth="1"/>
    <col min="9" max="49" width="4.5703125" style="131" customWidth="1"/>
    <col min="50" max="50" width="5.85546875" style="49" customWidth="1"/>
    <col min="51" max="16384" width="9.140625" style="131"/>
  </cols>
  <sheetData>
    <row r="1" spans="1:50" s="18" customFormat="1" x14ac:dyDescent="0.25">
      <c r="AX1" s="130"/>
    </row>
    <row r="2" spans="1:50" s="18" customFormat="1" ht="46.5" x14ac:dyDescent="0.7">
      <c r="A2" s="309" t="s">
        <v>120</v>
      </c>
      <c r="B2" s="309"/>
      <c r="C2" s="309"/>
      <c r="D2" s="309"/>
      <c r="E2" s="309"/>
      <c r="F2" s="309"/>
      <c r="AX2" s="130"/>
    </row>
    <row r="3" spans="1:50" s="18" customFormat="1" ht="15.75" x14ac:dyDescent="0.25">
      <c r="A3" s="60"/>
      <c r="B3" s="60"/>
      <c r="C3" s="60"/>
      <c r="D3" s="61"/>
      <c r="E3" s="15"/>
      <c r="F3" s="15"/>
      <c r="AX3" s="130"/>
    </row>
    <row r="4" spans="1:50" s="18" customFormat="1" ht="15.75" x14ac:dyDescent="0.25">
      <c r="A4" s="60"/>
      <c r="B4" s="132"/>
      <c r="C4" s="15"/>
      <c r="D4" s="16"/>
      <c r="E4" s="15"/>
      <c r="F4" s="15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13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130"/>
    </row>
    <row r="5" spans="1:50" s="18" customFormat="1" x14ac:dyDescent="0.25">
      <c r="A5" s="15"/>
      <c r="B5" s="15"/>
      <c r="C5" s="15"/>
      <c r="D5" s="16"/>
      <c r="E5" s="15"/>
      <c r="F5" s="15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</row>
    <row r="6" spans="1:50" s="69" customFormat="1" ht="74.25" customHeight="1" x14ac:dyDescent="0.25">
      <c r="A6" s="165" t="s">
        <v>0</v>
      </c>
      <c r="B6" s="165" t="s">
        <v>100</v>
      </c>
      <c r="C6" s="165" t="s">
        <v>7</v>
      </c>
      <c r="D6" s="165" t="s">
        <v>4</v>
      </c>
      <c r="E6" s="165" t="s">
        <v>1</v>
      </c>
      <c r="F6" s="165" t="s">
        <v>5</v>
      </c>
      <c r="H6" s="70"/>
    </row>
    <row r="7" spans="1:50" s="49" customFormat="1" x14ac:dyDescent="0.25">
      <c r="A7" s="167">
        <v>1</v>
      </c>
      <c r="B7" s="94">
        <v>2</v>
      </c>
      <c r="C7" s="94">
        <v>3</v>
      </c>
      <c r="D7" s="94">
        <v>4</v>
      </c>
      <c r="E7" s="94">
        <v>5</v>
      </c>
      <c r="F7" s="94">
        <v>6</v>
      </c>
      <c r="G7" s="215"/>
      <c r="H7" s="78"/>
      <c r="AC7" s="46"/>
      <c r="AX7" s="46"/>
    </row>
    <row r="8" spans="1:50" s="49" customFormat="1" ht="26.25" hidden="1" x14ac:dyDescent="0.25">
      <c r="A8" s="217"/>
      <c r="B8" s="220"/>
      <c r="C8" s="218"/>
      <c r="D8" s="88"/>
      <c r="E8" s="219" t="s">
        <v>107</v>
      </c>
      <c r="F8" s="88"/>
      <c r="G8" s="215"/>
      <c r="H8" s="78"/>
      <c r="AC8" s="46"/>
      <c r="AX8" s="46"/>
    </row>
    <row r="9" spans="1:50" s="51" customFormat="1" ht="81" customHeight="1" x14ac:dyDescent="0.25">
      <c r="A9" s="134">
        <v>1</v>
      </c>
      <c r="B9" s="285" t="str">
        <f>'2.Identifikasi Risiko'!C9</f>
        <v xml:space="preserve">Terlaksananya proses pembahasan dan pembentukan perda </v>
      </c>
      <c r="C9" s="77" t="str">
        <f>'2.Identifikasi Risiko'!D9</f>
        <v>Kurang efektif nya produk hukum yang dihasilkan</v>
      </c>
      <c r="D9" s="77" t="s">
        <v>175</v>
      </c>
      <c r="E9" s="77" t="str">
        <f>'2.Identifikasi Risiko'!F9</f>
        <v>Pemahaman yang kurang terhadap teknik penyusunan PUU (legal drafting)</v>
      </c>
      <c r="F9" s="66" t="str">
        <f>'2.Identifikasi Risiko'!G9</f>
        <v>Penyusunan Produk Hukum daerah yang tidak sesuai legal draftingnya</v>
      </c>
      <c r="G9" s="172"/>
      <c r="AC9" s="46"/>
      <c r="AX9" s="46"/>
    </row>
    <row r="10" spans="1:50" s="51" customFormat="1" ht="77.25" customHeight="1" x14ac:dyDescent="0.25">
      <c r="A10" s="134">
        <v>2</v>
      </c>
      <c r="B10" s="285" t="str">
        <f>'2.Identifikasi Risiko'!C11</f>
        <v>Terlaksananya harmonisasi dan sinkronisasi produk hukum daerah dengan produk hukum nasional</v>
      </c>
      <c r="C10" s="77" t="str">
        <f>'2.Identifikasi Risiko'!D11</f>
        <v xml:space="preserve">Pemahaman aparatur yang belum
maksimal
</v>
      </c>
      <c r="D10" s="77" t="s">
        <v>175</v>
      </c>
      <c r="E10" s="77" t="str">
        <f>'2.Identifikasi Risiko'!F11</f>
        <v xml:space="preserve">Aparatur yang dikirimkan untuk 
mengikuti Legal Drafting bukan yang  
bertanggung jawab di bidang penyusunan  
produk hukum daerah (tidak sesuai tupoksinya) 
</v>
      </c>
      <c r="F10" s="66" t="str">
        <f>'2.Identifikasi Risiko'!G11</f>
        <v xml:space="preserve">Penyusunan produk hukum yang dihasilkan
kurang maksimal
</v>
      </c>
      <c r="G10" s="172"/>
      <c r="AC10" s="46"/>
      <c r="AX10" s="46"/>
    </row>
    <row r="11" spans="1:50" s="51" customFormat="1" ht="72" customHeight="1" x14ac:dyDescent="0.25">
      <c r="A11" s="134">
        <v>3</v>
      </c>
      <c r="B11" s="285" t="str">
        <f>+'2.Identifikasi Risiko'!C15</f>
        <v xml:space="preserve">Terlaksananya penyusunan propem perda provinsi dan rencana pembentukan perda di luar propem perda </v>
      </c>
      <c r="C11" s="77" t="str">
        <f>+'2.Identifikasi Risiko'!D15</f>
        <v xml:space="preserve">Daftar Ranperda yang diajukan pada propemperda kadang tidak 
ditindaklanjuti dengan penyediaan anggaran 
pada tahun berkenaan
</v>
      </c>
      <c r="D11" s="77" t="s">
        <v>175</v>
      </c>
      <c r="E11" s="77" t="str">
        <f>'2.Identifikasi Risiko'!F15</f>
        <v xml:space="preserve">Ketidakseriusan dalam menyampaikan 
Ranperda yang dimasukkan dalam 
Propemperda 
</v>
      </c>
      <c r="F11" s="66" t="str">
        <f>'2.Identifikasi Risiko'!G15</f>
        <v xml:space="preserve">Terjadinya pemborosan waktu 
</v>
      </c>
      <c r="G11" s="172"/>
      <c r="AC11" s="46"/>
      <c r="AX11" s="46"/>
    </row>
    <row r="12" spans="1:50" s="51" customFormat="1" ht="79.5" customHeight="1" x14ac:dyDescent="0.25">
      <c r="A12" s="134">
        <v>4</v>
      </c>
      <c r="B12" s="285" t="str">
        <f>+'2.Identifikasi Risiko'!C16</f>
        <v>Terlaksananya proses klarifikasi Perda dan Pergub</v>
      </c>
      <c r="C12" s="77" t="str">
        <f>+'2.Identifikasi Risiko'!D16</f>
        <v xml:space="preserve">Penyampaian Peraturan Daerah dan Peraturan
Gubernur ke Kementerian Dalam Negeri kadang
belum sesuai dengan tanggal yang ditetapkan
</v>
      </c>
      <c r="D12" s="77" t="s">
        <v>175</v>
      </c>
      <c r="E12" s="77" t="str">
        <f>'2.Identifikasi Risiko'!F16</f>
        <v xml:space="preserve">keterbatasan anggaran dan tertib administrasi yang 
masih  kurang 
</v>
      </c>
      <c r="F12" s="66" t="str">
        <f>'2.Identifikasi Risiko'!G16</f>
        <v xml:space="preserve">Sebuah pelanggaran terhadap aturan
Perundang-undangan
</v>
      </c>
      <c r="G12" s="172"/>
      <c r="AC12" s="46"/>
      <c r="AX12" s="46"/>
    </row>
    <row r="13" spans="1:50" s="51" customFormat="1" ht="58.5" customHeight="1" thickBot="1" x14ac:dyDescent="0.3">
      <c r="A13" s="354">
        <v>5</v>
      </c>
      <c r="B13" s="368" t="str">
        <f>+'2.Identifikasi Risiko'!C17</f>
        <v>Terlaksananya evaluasi,klarifikasi dan fasilitasi produk hukum daerah kab/kota sesuai dengan PUU yang berlaku</v>
      </c>
      <c r="C13" s="368" t="str">
        <f>+'2.Identifikasi Risiko'!D17</f>
        <v xml:space="preserve">Ranperda kab/kota tidak sesuai dengan PUU </v>
      </c>
      <c r="D13" s="369" t="s">
        <v>194</v>
      </c>
      <c r="E13" s="368" t="str">
        <f>'2.Identifikasi Risiko'!F17</f>
        <v xml:space="preserve">1. Ditetapkannya PUU yang baru </v>
      </c>
      <c r="F13" s="369" t="str">
        <f>'2.Identifikasi Risiko'!G17</f>
        <v xml:space="preserve">Perbaikan Perda kab/kota berdasarkan hasil klarifikasi </v>
      </c>
      <c r="G13" s="172"/>
      <c r="AC13" s="46"/>
      <c r="AX13" s="46"/>
    </row>
    <row r="14" spans="1:50" s="51" customFormat="1" ht="57.75" customHeight="1" x14ac:dyDescent="0.25">
      <c r="A14" s="146">
        <v>6</v>
      </c>
      <c r="B14" s="366" t="str">
        <f>+'2.Identifikasi Risiko'!C19</f>
        <v xml:space="preserve">Terlaksananya evaluasi, klarifikasi dan fasilitasi produk hukum daerah kab/kota sesuai dengan PUU yang berlaku </v>
      </c>
      <c r="C14" s="174" t="str">
        <f>+'2.Identifikasi Risiko'!D19</f>
        <v>Perda kab/kota tidak sesuai dnegan PUU yang lebih tinggi, kepentingan umum dan atau kesusilaan</v>
      </c>
      <c r="D14" s="367" t="s">
        <v>194</v>
      </c>
      <c r="E14" s="174" t="str">
        <f>'2.Identifikasi Risiko'!F19</f>
        <v xml:space="preserve">1. Ditetapkannya PUU yang baru </v>
      </c>
      <c r="F14" s="173" t="s">
        <v>128</v>
      </c>
      <c r="G14" s="172"/>
      <c r="AC14" s="46"/>
      <c r="AX14" s="46"/>
    </row>
    <row r="15" spans="1:50" s="51" customFormat="1" ht="57.75" customHeight="1" x14ac:dyDescent="0.25">
      <c r="A15" s="134">
        <v>7</v>
      </c>
      <c r="B15" s="136" t="str">
        <f>+'2.Identifikasi Risiko'!C21</f>
        <v>Terlaksananya evaluasi,klarifikasi dan fasilitasi produk hukum daerah kab/kota sesuai dengan PUU yang berlaku</v>
      </c>
      <c r="C15" s="64" t="str">
        <f>+'2.Identifikasi Risiko'!D21</f>
        <v>Perda kab/kota tidak sesuai dnegan PUU yang lebih tinggi, kepentingan umum dan atau kesusilaan</v>
      </c>
      <c r="D15" s="76" t="s">
        <v>194</v>
      </c>
      <c r="E15" s="64" t="str">
        <f>'2.Identifikasi Risiko'!F21</f>
        <v xml:space="preserve">1. Ditetapkannya PUU yang baru </v>
      </c>
      <c r="F15" s="52" t="str">
        <f>'2.Identifikasi Risiko'!G21</f>
        <v>Pembatalan Perda oleh Kementerian Dalam Negeri</v>
      </c>
      <c r="G15" s="172"/>
      <c r="AC15" s="46"/>
      <c r="AX15" s="46"/>
    </row>
    <row r="16" spans="1:50" ht="39.75" customHeight="1" x14ac:dyDescent="0.25">
      <c r="A16" s="134">
        <v>8</v>
      </c>
      <c r="B16" s="285" t="str">
        <f>+'2.Identifikasi Risiko'!C25</f>
        <v>Tersalurnya fasilitasi pemberian bantuan hukum dan perlindungan HAM bagi masyarakat tidak mampu yang berperkara di pengadilan</v>
      </c>
      <c r="C16" s="77" t="str">
        <f>'2.Identifikasi Risiko'!D25</f>
        <v>1. Kurangnya informasi kepada OBH/Pengacara</v>
      </c>
      <c r="D16" s="133" t="s">
        <v>203</v>
      </c>
      <c r="E16" s="77" t="str">
        <f>'2.Identifikasi Risiko'!F25</f>
        <v>Data hasil evaluasi yang kurang valid</v>
      </c>
      <c r="F16" s="66" t="str">
        <f>'2.Identifikasi Risiko'!G25</f>
        <v>Alokasi dana bantuan advokasi tidak maksimal</v>
      </c>
      <c r="G16" s="160"/>
    </row>
    <row r="17" spans="1:7" ht="51.75" customHeight="1" x14ac:dyDescent="0.25">
      <c r="A17" s="134">
        <v>9</v>
      </c>
      <c r="B17" s="285" t="str">
        <f>+'2.Identifikasi Risiko'!C27</f>
        <v>Tersedianya data produk hukum yang berperspektif HAM</v>
      </c>
      <c r="C17" s="77" t="s">
        <v>128</v>
      </c>
      <c r="D17" s="133" t="s">
        <v>203</v>
      </c>
      <c r="E17" s="77" t="s">
        <v>128</v>
      </c>
      <c r="F17" s="66" t="s">
        <v>128</v>
      </c>
      <c r="G17" s="160"/>
    </row>
    <row r="18" spans="1:7" ht="52.5" customHeight="1" x14ac:dyDescent="0.25">
      <c r="A18" s="134">
        <v>10</v>
      </c>
      <c r="B18" s="285" t="str">
        <f>+'2.Identifikasi Risiko'!C29</f>
        <v>Terdokumentasikannya produk hukum daerah dengan baik</v>
      </c>
      <c r="C18" s="133" t="s">
        <v>213</v>
      </c>
      <c r="D18" s="133" t="s">
        <v>203</v>
      </c>
      <c r="E18" s="77" t="str">
        <f>'2.Identifikasi Risiko'!F29</f>
        <v>Masih banyaknya produk hukum daerah yang belum diupload</v>
      </c>
      <c r="F18" s="66" t="s">
        <v>128</v>
      </c>
      <c r="G18" s="160"/>
    </row>
    <row r="19" spans="1:7" ht="39.75" customHeight="1" x14ac:dyDescent="0.25">
      <c r="A19" s="134">
        <v>11</v>
      </c>
      <c r="B19" s="285" t="str">
        <f>+'2.Identifikasi Risiko'!C31</f>
        <v>Pengelolaan SJDIH dan SDM pengelola JDIH serta pendokumentasian informasi produk hukum daerah</v>
      </c>
      <c r="C19" s="77" t="str">
        <f>+'2.Identifikasi Risiko'!D31</f>
        <v>SDM yang masih kurang</v>
      </c>
      <c r="D19" s="133" t="s">
        <v>203</v>
      </c>
      <c r="E19" s="77" t="str">
        <f>'2.Identifikasi Risiko'!F31</f>
        <v xml:space="preserve">1. Ditetapkannya PUU yang baru </v>
      </c>
      <c r="F19" s="66" t="s">
        <v>128</v>
      </c>
      <c r="G19" s="160"/>
    </row>
    <row r="20" spans="1:7" x14ac:dyDescent="0.25">
      <c r="A20" s="202"/>
      <c r="B20" s="202"/>
      <c r="C20" s="202"/>
      <c r="D20" s="202"/>
      <c r="E20" s="221"/>
      <c r="F20" s="202"/>
      <c r="G20" s="160"/>
    </row>
    <row r="21" spans="1:7" x14ac:dyDescent="0.25">
      <c r="A21" s="71" t="s">
        <v>16</v>
      </c>
      <c r="B21" s="71"/>
      <c r="C21" s="71"/>
      <c r="D21" s="71"/>
      <c r="E21" s="160"/>
      <c r="F21" s="71"/>
      <c r="G21" s="160"/>
    </row>
    <row r="22" spans="1:7" x14ac:dyDescent="0.25">
      <c r="A22" s="161">
        <v>1</v>
      </c>
      <c r="B22" s="222" t="s">
        <v>17</v>
      </c>
      <c r="C22" s="162"/>
      <c r="D22" s="71"/>
      <c r="E22" s="160"/>
      <c r="F22" s="71"/>
      <c r="G22" s="160"/>
    </row>
    <row r="23" spans="1:7" x14ac:dyDescent="0.25">
      <c r="A23" s="161">
        <v>2</v>
      </c>
      <c r="B23" s="162" t="s">
        <v>105</v>
      </c>
      <c r="C23" s="162"/>
      <c r="D23" s="71"/>
      <c r="E23" s="160"/>
      <c r="F23" s="71"/>
      <c r="G23" s="160"/>
    </row>
    <row r="24" spans="1:7" x14ac:dyDescent="0.25">
      <c r="A24" s="163">
        <v>3</v>
      </c>
      <c r="B24" s="15" t="s">
        <v>101</v>
      </c>
      <c r="C24" s="15"/>
      <c r="D24" s="71"/>
      <c r="E24" s="160"/>
      <c r="F24" s="71"/>
      <c r="G24" s="160"/>
    </row>
    <row r="25" spans="1:7" x14ac:dyDescent="0.25">
      <c r="A25" s="163">
        <v>4</v>
      </c>
      <c r="B25" s="15" t="s">
        <v>102</v>
      </c>
      <c r="C25" s="15"/>
      <c r="D25" s="160"/>
      <c r="E25" s="160"/>
      <c r="F25" s="160"/>
      <c r="G25" s="160"/>
    </row>
    <row r="26" spans="1:7" x14ac:dyDescent="0.25">
      <c r="A26" s="163">
        <v>5</v>
      </c>
      <c r="B26" s="308" t="s">
        <v>103</v>
      </c>
      <c r="C26" s="308"/>
      <c r="D26" s="223"/>
      <c r="E26" s="223"/>
      <c r="F26" s="223"/>
      <c r="G26" s="160"/>
    </row>
    <row r="27" spans="1:7" x14ac:dyDescent="0.25">
      <c r="A27" s="163"/>
      <c r="B27" s="308"/>
      <c r="C27" s="308"/>
      <c r="D27" s="223"/>
      <c r="E27" s="223"/>
      <c r="F27" s="223"/>
      <c r="G27" s="160"/>
    </row>
    <row r="28" spans="1:7" x14ac:dyDescent="0.25">
      <c r="A28" s="163">
        <v>6</v>
      </c>
      <c r="B28" s="15" t="s">
        <v>104</v>
      </c>
      <c r="C28" s="15"/>
      <c r="D28" s="160"/>
      <c r="E28" s="160"/>
      <c r="F28" s="160"/>
      <c r="G28" s="160"/>
    </row>
    <row r="29" spans="1:7" x14ac:dyDescent="0.25">
      <c r="A29" s="160"/>
      <c r="B29" s="160"/>
      <c r="C29" s="160"/>
      <c r="D29" s="160"/>
      <c r="E29" s="160"/>
      <c r="F29" s="160"/>
      <c r="G29" s="160"/>
    </row>
    <row r="52" spans="3:3" x14ac:dyDescent="0.25">
      <c r="C52" s="54"/>
    </row>
    <row r="53" spans="3:3" x14ac:dyDescent="0.25">
      <c r="C53" s="55"/>
    </row>
    <row r="57" spans="3:3" x14ac:dyDescent="0.25">
      <c r="C57" s="54"/>
    </row>
    <row r="58" spans="3:3" x14ac:dyDescent="0.25">
      <c r="C58" s="55"/>
    </row>
    <row r="62" spans="3:3" x14ac:dyDescent="0.25">
      <c r="C62" s="54"/>
    </row>
    <row r="63" spans="3:3" x14ac:dyDescent="0.25">
      <c r="C63" s="55"/>
    </row>
    <row r="67" spans="3:3" x14ac:dyDescent="0.25">
      <c r="C67" s="54"/>
    </row>
    <row r="68" spans="3:3" x14ac:dyDescent="0.25">
      <c r="C68" s="55"/>
    </row>
    <row r="72" spans="3:3" x14ac:dyDescent="0.25">
      <c r="C72" s="54"/>
    </row>
    <row r="73" spans="3:3" x14ac:dyDescent="0.25">
      <c r="C73" s="55"/>
    </row>
  </sheetData>
  <mergeCells count="4">
    <mergeCell ref="A2:F2"/>
    <mergeCell ref="I4:AB4"/>
    <mergeCell ref="AD4:AW4"/>
    <mergeCell ref="B26:C27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3" fitToWidth="0" orientation="landscape" horizontalDpi="4294967293" r:id="rId1"/>
  <rowBreaks count="1" manualBreakCount="1">
    <brk id="1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9"/>
  <sheetViews>
    <sheetView showGridLines="0" view="pageBreakPreview" zoomScale="60" zoomScaleNormal="80" workbookViewId="0">
      <selection activeCell="A24" sqref="A24"/>
    </sheetView>
  </sheetViews>
  <sheetFormatPr defaultColWidth="9.140625" defaultRowHeight="15" x14ac:dyDescent="0.25"/>
  <cols>
    <col min="1" max="1" width="8.7109375" style="53" customWidth="1"/>
    <col min="2" max="2" width="25.5703125" style="111" customWidth="1"/>
    <col min="3" max="3" width="41.5703125" style="53" customWidth="1"/>
    <col min="4" max="4" width="17.7109375" style="53" customWidth="1"/>
    <col min="5" max="5" width="34.140625" style="53" customWidth="1"/>
    <col min="6" max="6" width="26.7109375" style="53" customWidth="1"/>
    <col min="7" max="7" width="16.42578125" style="53" customWidth="1"/>
    <col min="8" max="8" width="14.140625" style="53" customWidth="1"/>
    <col min="9" max="9" width="11.140625" style="53" customWidth="1"/>
    <col min="10" max="10" width="9.140625" style="53" customWidth="1"/>
    <col min="11" max="11" width="4.85546875" style="53" customWidth="1"/>
    <col min="12" max="52" width="4.5703125" style="53" customWidth="1"/>
    <col min="53" max="53" width="5.85546875" style="49" customWidth="1"/>
    <col min="54" max="16384" width="9.140625" style="53"/>
  </cols>
  <sheetData>
    <row r="1" spans="1:53" s="18" customFormat="1" x14ac:dyDescent="0.25">
      <c r="BA1" s="57"/>
    </row>
    <row r="2" spans="1:53" s="18" customFormat="1" ht="31.5" x14ac:dyDescent="0.5">
      <c r="A2" s="315" t="s">
        <v>42</v>
      </c>
      <c r="B2" s="315"/>
      <c r="C2" s="315"/>
      <c r="D2" s="315"/>
      <c r="E2" s="315"/>
      <c r="F2" s="315"/>
      <c r="G2" s="315"/>
      <c r="H2" s="315"/>
      <c r="I2" s="315"/>
      <c r="BA2" s="57"/>
    </row>
    <row r="3" spans="1:53" s="18" customFormat="1" ht="15.75" x14ac:dyDescent="0.25">
      <c r="A3" s="149" t="s">
        <v>210</v>
      </c>
      <c r="B3" s="60"/>
      <c r="C3" s="60"/>
      <c r="D3" s="61"/>
      <c r="E3" s="60"/>
      <c r="F3" s="15"/>
      <c r="G3" s="15"/>
      <c r="H3" s="15"/>
      <c r="I3" s="15"/>
      <c r="BA3" s="57"/>
    </row>
    <row r="4" spans="1:53" s="18" customFormat="1" ht="15.75" x14ac:dyDescent="0.25">
      <c r="A4" s="60"/>
      <c r="B4" s="60"/>
      <c r="C4" s="15"/>
      <c r="D4" s="61"/>
      <c r="E4" s="60"/>
      <c r="F4" s="15"/>
      <c r="G4" s="15"/>
      <c r="H4" s="15"/>
      <c r="I4" s="15"/>
      <c r="BA4" s="57"/>
    </row>
    <row r="5" spans="1:53" s="18" customFormat="1" ht="15.75" x14ac:dyDescent="0.25">
      <c r="A5" s="60"/>
      <c r="B5" s="60"/>
      <c r="C5" s="60"/>
      <c r="D5" s="62"/>
      <c r="E5" s="60"/>
      <c r="F5" s="15"/>
      <c r="G5" s="15"/>
      <c r="H5" s="17"/>
      <c r="I5" s="15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57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57"/>
    </row>
    <row r="6" spans="1:53" s="46" customFormat="1" ht="63" x14ac:dyDescent="0.25">
      <c r="A6" s="103" t="s">
        <v>0</v>
      </c>
      <c r="B6" s="103" t="s">
        <v>108</v>
      </c>
      <c r="C6" s="104" t="s">
        <v>7</v>
      </c>
      <c r="D6" s="104" t="s">
        <v>4</v>
      </c>
      <c r="E6" s="104" t="s">
        <v>1</v>
      </c>
      <c r="F6" s="103" t="s">
        <v>5</v>
      </c>
      <c r="G6" s="283" t="s">
        <v>3</v>
      </c>
      <c r="H6" s="284" t="s">
        <v>2</v>
      </c>
      <c r="I6" s="283" t="s">
        <v>119</v>
      </c>
      <c r="J6" s="246"/>
      <c r="K6" s="47"/>
    </row>
    <row r="7" spans="1:53" s="49" customFormat="1" x14ac:dyDescent="0.25">
      <c r="A7" s="48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  <c r="J7" s="239"/>
      <c r="K7" s="47"/>
      <c r="AF7" s="46"/>
      <c r="BA7" s="46"/>
    </row>
    <row r="8" spans="1:53" s="51" customFormat="1" ht="19.899999999999999" hidden="1" customHeight="1" x14ac:dyDescent="0.25">
      <c r="A8" s="63"/>
      <c r="B8" s="317" t="s">
        <v>109</v>
      </c>
      <c r="C8" s="318"/>
      <c r="D8" s="318"/>
      <c r="E8" s="318"/>
      <c r="F8" s="319"/>
      <c r="G8" s="67">
        <v>2</v>
      </c>
      <c r="H8" s="67">
        <v>3</v>
      </c>
      <c r="I8" s="68">
        <f>G8*H8</f>
        <v>6</v>
      </c>
      <c r="J8" s="247"/>
      <c r="AF8" s="46"/>
      <c r="BA8" s="46"/>
    </row>
    <row r="9" spans="1:53" s="51" customFormat="1" hidden="1" x14ac:dyDescent="0.25">
      <c r="A9" s="81"/>
      <c r="B9" s="320"/>
      <c r="C9" s="321"/>
      <c r="D9" s="321"/>
      <c r="E9" s="321"/>
      <c r="F9" s="322"/>
      <c r="G9" s="224"/>
      <c r="H9" s="67"/>
      <c r="I9" s="225"/>
      <c r="J9" s="248"/>
      <c r="AF9" s="46"/>
      <c r="BA9" s="46"/>
    </row>
    <row r="10" spans="1:53" s="51" customFormat="1" hidden="1" x14ac:dyDescent="0.25">
      <c r="A10" s="73"/>
      <c r="B10" s="320"/>
      <c r="C10" s="321"/>
      <c r="D10" s="321"/>
      <c r="E10" s="321"/>
      <c r="F10" s="322"/>
      <c r="G10" s="224"/>
      <c r="H10" s="67"/>
      <c r="I10" s="225"/>
      <c r="J10" s="248"/>
      <c r="AF10" s="46"/>
      <c r="BA10" s="46"/>
    </row>
    <row r="11" spans="1:53" s="51" customFormat="1" hidden="1" x14ac:dyDescent="0.25">
      <c r="A11" s="81"/>
      <c r="B11" s="320"/>
      <c r="C11" s="321"/>
      <c r="D11" s="321"/>
      <c r="E11" s="321"/>
      <c r="F11" s="322"/>
      <c r="G11" s="224"/>
      <c r="H11" s="65"/>
      <c r="I11" s="225"/>
      <c r="J11" s="248"/>
      <c r="AF11" s="46"/>
      <c r="BA11" s="46"/>
    </row>
    <row r="12" spans="1:53" s="51" customFormat="1" hidden="1" x14ac:dyDescent="0.25">
      <c r="A12" s="81"/>
      <c r="B12" s="320"/>
      <c r="C12" s="321"/>
      <c r="D12" s="321"/>
      <c r="E12" s="321"/>
      <c r="F12" s="322"/>
      <c r="G12" s="224"/>
      <c r="H12" s="67"/>
      <c r="I12" s="225"/>
      <c r="J12" s="248"/>
      <c r="AF12" s="46"/>
      <c r="BA12" s="46"/>
    </row>
    <row r="13" spans="1:53" s="51" customFormat="1" hidden="1" x14ac:dyDescent="0.25">
      <c r="A13" s="81"/>
      <c r="B13" s="323"/>
      <c r="C13" s="324"/>
      <c r="D13" s="324"/>
      <c r="E13" s="324"/>
      <c r="F13" s="325"/>
      <c r="G13" s="224"/>
      <c r="H13" s="67"/>
      <c r="I13" s="225"/>
      <c r="J13" s="248"/>
      <c r="AF13" s="46"/>
      <c r="BA13" s="46"/>
    </row>
    <row r="14" spans="1:53" s="150" customFormat="1" ht="83.25" customHeight="1" x14ac:dyDescent="0.25">
      <c r="A14" s="152">
        <v>1</v>
      </c>
      <c r="B14" s="152" t="str">
        <f>'2.Identifikasi Risiko'!C9</f>
        <v xml:space="preserve">Terlaksananya proses pembahasan dan pembentukan perda </v>
      </c>
      <c r="C14" s="66" t="str">
        <f>'2.Identifikasi Risiko'!D9</f>
        <v>Kurang efektif nya produk hukum yang dihasilkan</v>
      </c>
      <c r="D14" s="52" t="str">
        <f>'LAP 2'!D9</f>
        <v>Kabag Penyusunan Peraturan Perundang-undangan</v>
      </c>
      <c r="E14" s="52" t="str">
        <f>'2.Identifikasi Risiko'!F9</f>
        <v>Pemahaman yang kurang terhadap teknik penyusunan PUU (legal drafting)</v>
      </c>
      <c r="F14" s="52" t="str">
        <f>'2.Identifikasi Risiko'!G9</f>
        <v>Penyusunan Produk Hukum daerah yang tidak sesuai legal draftingnya</v>
      </c>
      <c r="G14" s="226">
        <v>3</v>
      </c>
      <c r="H14" s="168">
        <v>3</v>
      </c>
      <c r="I14" s="169">
        <f>G14*H14</f>
        <v>9</v>
      </c>
      <c r="J14" s="249"/>
    </row>
    <row r="15" spans="1:53" s="150" customFormat="1" ht="74.25" customHeight="1" x14ac:dyDescent="0.25">
      <c r="A15" s="52">
        <v>2</v>
      </c>
      <c r="B15" s="152" t="str">
        <f>'2.Identifikasi Risiko'!C11</f>
        <v>Terlaksananya harmonisasi dan sinkronisasi produk hukum daerah dengan produk hukum nasional</v>
      </c>
      <c r="C15" s="66" t="str">
        <f>'2.Identifikasi Risiko'!D11</f>
        <v xml:space="preserve">Pemahaman aparatur yang belum
maksimal
</v>
      </c>
      <c r="D15" s="52" t="str">
        <f>'LAP 2'!D11</f>
        <v>Kabag Penyusunan Peraturan Perundang-undangan</v>
      </c>
      <c r="E15" s="52" t="str">
        <f>'2.Identifikasi Risiko'!F11</f>
        <v xml:space="preserve">Aparatur yang dikirimkan untuk 
mengikuti Legal Drafting bukan yang  
bertanggung jawab di bidang penyusunan  
produk hukum daerah (tidak sesuai tupoksinya) 
</v>
      </c>
      <c r="F15" s="52" t="str">
        <f>'2.Identifikasi Risiko'!G11</f>
        <v xml:space="preserve">Penyusunan produk hukum yang dihasilkan
kurang maksimal
</v>
      </c>
      <c r="G15" s="168">
        <v>3</v>
      </c>
      <c r="H15" s="168">
        <v>3</v>
      </c>
      <c r="I15" s="169">
        <f>G15*H15</f>
        <v>9</v>
      </c>
      <c r="J15" s="249"/>
    </row>
    <row r="16" spans="1:53" s="150" customFormat="1" ht="79.5" customHeight="1" x14ac:dyDescent="0.25">
      <c r="A16" s="52">
        <v>3</v>
      </c>
      <c r="B16" s="152" t="str">
        <f>'2.Identifikasi Risiko'!C15</f>
        <v xml:space="preserve">Terlaksananya penyusunan propem perda provinsi dan rencana pembentukan perda di luar propem perda </v>
      </c>
      <c r="C16" s="66" t="str">
        <f>'2.Identifikasi Risiko'!D15</f>
        <v xml:space="preserve">Daftar Ranperda yang diajukan pada propemperda kadang tidak 
ditindaklanjuti dengan penyediaan anggaran 
pada tahun berkenaan
</v>
      </c>
      <c r="D16" s="52" t="str">
        <f>'LAP 2'!D15</f>
        <v>Kabag Pembinaan dan Pengawasan Produk Hukum Daerah Kab/Kota</v>
      </c>
      <c r="E16" s="52" t="str">
        <f>'2.Identifikasi Risiko'!F15</f>
        <v xml:space="preserve">Ketidakseriusan dalam menyampaikan 
Ranperda yang dimasukkan dalam 
Propemperda 
</v>
      </c>
      <c r="F16" s="52" t="str">
        <f>'2.Identifikasi Risiko'!G15</f>
        <v xml:space="preserve">Terjadinya pemborosan waktu 
</v>
      </c>
      <c r="G16" s="168">
        <v>3</v>
      </c>
      <c r="H16" s="168">
        <v>3</v>
      </c>
      <c r="I16" s="169">
        <f t="shared" ref="I16:I24" si="0">G16*H16</f>
        <v>9</v>
      </c>
      <c r="J16" s="249"/>
    </row>
    <row r="17" spans="1:10" s="150" customFormat="1" ht="67.5" customHeight="1" x14ac:dyDescent="0.25">
      <c r="A17" s="80">
        <v>4</v>
      </c>
      <c r="B17" s="152" t="str">
        <f>'2.Identifikasi Risiko'!C16</f>
        <v>Terlaksananya proses klarifikasi Perda dan Pergub</v>
      </c>
      <c r="C17" s="66" t="str">
        <f>'2.Identifikasi Risiko'!D16</f>
        <v xml:space="preserve">Penyampaian Peraturan Daerah dan Peraturan
Gubernur ke Kementerian Dalam Negeri kadang
belum sesuai dengan tanggal yang ditetapkan
</v>
      </c>
      <c r="D17" s="52" t="s">
        <v>175</v>
      </c>
      <c r="E17" s="52" t="str">
        <f>'2.Identifikasi Risiko'!F16</f>
        <v xml:space="preserve">keterbatasan anggaran dan tertib administrasi yang 
masih  kurang 
</v>
      </c>
      <c r="F17" s="52" t="str">
        <f>'2.Identifikasi Risiko'!G16</f>
        <v xml:space="preserve">Sebuah pelanggaran terhadap aturan
Perundang-undangan
</v>
      </c>
      <c r="G17" s="168">
        <v>3</v>
      </c>
      <c r="H17" s="168">
        <v>3</v>
      </c>
      <c r="I17" s="169">
        <f t="shared" si="0"/>
        <v>9</v>
      </c>
      <c r="J17" s="249"/>
    </row>
    <row r="18" spans="1:10" s="150" customFormat="1" ht="60.75" customHeight="1" x14ac:dyDescent="0.25">
      <c r="A18" s="52">
        <v>5</v>
      </c>
      <c r="B18" s="152" t="str">
        <f>'2.Identifikasi Risiko'!C17</f>
        <v>Terlaksananya evaluasi,klarifikasi dan fasilitasi produk hukum daerah kab/kota sesuai dengan PUU yang berlaku</v>
      </c>
      <c r="C18" s="66" t="str">
        <f>'2.Identifikasi Risiko'!D17</f>
        <v xml:space="preserve">Ranperda kab/kota tidak sesuai dengan PUU </v>
      </c>
      <c r="D18" s="52" t="str">
        <f>'LAP 2'!D13</f>
        <v>Kabag Pembinaan dan Pengawasan Produk Hukum Daerah Kab/Kota</v>
      </c>
      <c r="E18" s="52" t="str">
        <f>'2.Identifikasi Risiko'!F17</f>
        <v xml:space="preserve">1. Ditetapkannya PUU yang baru </v>
      </c>
      <c r="F18" s="52" t="str">
        <f>'2.Identifikasi Risiko'!G17</f>
        <v xml:space="preserve">Perbaikan Perda kab/kota berdasarkan hasil klarifikasi </v>
      </c>
      <c r="G18" s="168">
        <v>3</v>
      </c>
      <c r="H18" s="168">
        <v>3</v>
      </c>
      <c r="I18" s="169">
        <f t="shared" si="0"/>
        <v>9</v>
      </c>
      <c r="J18" s="249"/>
    </row>
    <row r="19" spans="1:10" s="150" customFormat="1" ht="67.5" customHeight="1" thickBot="1" x14ac:dyDescent="0.3">
      <c r="A19" s="370">
        <v>6</v>
      </c>
      <c r="B19" s="370" t="str">
        <f>'2.Identifikasi Risiko'!C19</f>
        <v xml:space="preserve">Terlaksananya evaluasi, klarifikasi dan fasilitasi produk hukum daerah kab/kota sesuai dengan PUU yang berlaku </v>
      </c>
      <c r="C19" s="355" t="str">
        <f>'2.Identifikasi Risiko'!D19</f>
        <v>Perda kab/kota tidak sesuai dnegan PUU yang lebih tinggi, kepentingan umum dan atau kesusilaan</v>
      </c>
      <c r="D19" s="369" t="str">
        <f>'LAP 2'!D14</f>
        <v>Kabag Pembinaan dan Pengawasan Produk Hukum Daerah Kab/Kota</v>
      </c>
      <c r="E19" s="369" t="str">
        <f>'2.Identifikasi Risiko'!F19</f>
        <v xml:space="preserve">1. Ditetapkannya PUU yang baru </v>
      </c>
      <c r="F19" s="369">
        <f>'2.Identifikasi Risiko'!G19</f>
        <v>0</v>
      </c>
      <c r="G19" s="371">
        <v>3</v>
      </c>
      <c r="H19" s="371">
        <v>3</v>
      </c>
      <c r="I19" s="372">
        <f t="shared" si="0"/>
        <v>9</v>
      </c>
      <c r="J19" s="249"/>
    </row>
    <row r="20" spans="1:10" s="150" customFormat="1" ht="71.25" customHeight="1" x14ac:dyDescent="0.25">
      <c r="A20" s="173">
        <v>7</v>
      </c>
      <c r="B20" s="373" t="str">
        <f>'2.Identifikasi Risiko'!C21</f>
        <v>Terlaksananya evaluasi,klarifikasi dan fasilitasi produk hukum daerah kab/kota sesuai dengan PUU yang berlaku</v>
      </c>
      <c r="C20" s="267" t="str">
        <f>'2.Identifikasi Risiko'!D21</f>
        <v>Perda kab/kota tidak sesuai dnegan PUU yang lebih tinggi, kepentingan umum dan atau kesusilaan</v>
      </c>
      <c r="D20" s="173" t="str">
        <f>'LAP 2'!D15</f>
        <v>Kabag Pembinaan dan Pengawasan Produk Hukum Daerah Kab/Kota</v>
      </c>
      <c r="E20" s="173" t="str">
        <f>'2.Identifikasi Risiko'!F21</f>
        <v xml:space="preserve">1. Ditetapkannya PUU yang baru </v>
      </c>
      <c r="F20" s="173" t="str">
        <f>'2.Identifikasi Risiko'!G21</f>
        <v>Pembatalan Perda oleh Kementerian Dalam Negeri</v>
      </c>
      <c r="G20" s="374">
        <v>3</v>
      </c>
      <c r="H20" s="374">
        <v>3</v>
      </c>
      <c r="I20" s="375">
        <f t="shared" si="0"/>
        <v>9</v>
      </c>
      <c r="J20" s="250"/>
    </row>
    <row r="21" spans="1:10" s="150" customFormat="1" ht="81" customHeight="1" x14ac:dyDescent="0.25">
      <c r="A21" s="52">
        <v>8</v>
      </c>
      <c r="B21" s="152" t="str">
        <f>'2.Identifikasi Risiko'!C25</f>
        <v>Tersalurnya fasilitasi pemberian bantuan hukum dan perlindungan HAM bagi masyarakat tidak mampu yang berperkara di pengadilan</v>
      </c>
      <c r="C21" s="66" t="str">
        <f>'2.Identifikasi Risiko'!D25</f>
        <v>1. Kurangnya informasi kepada OBH/Pengacara</v>
      </c>
      <c r="D21" s="52" t="str">
        <f>'LAP 2'!D16</f>
        <v>Kabag Dokumentasi, Bantuan Hukum dan HAM</v>
      </c>
      <c r="E21" s="52" t="str">
        <f>'2.Identifikasi Risiko'!F25</f>
        <v>Data hasil evaluasi yang kurang valid</v>
      </c>
      <c r="F21" s="52" t="str">
        <f>'2.Identifikasi Risiko'!G25</f>
        <v>Alokasi dana bantuan advokasi tidak maksimal</v>
      </c>
      <c r="G21" s="168">
        <v>2</v>
      </c>
      <c r="H21" s="168">
        <v>2</v>
      </c>
      <c r="I21" s="169">
        <f t="shared" si="0"/>
        <v>4</v>
      </c>
      <c r="J21" s="249"/>
    </row>
    <row r="22" spans="1:10" s="150" customFormat="1" ht="49.5" customHeight="1" x14ac:dyDescent="0.25">
      <c r="A22" s="80">
        <v>9</v>
      </c>
      <c r="B22" s="152" t="str">
        <f>'2.Identifikasi Risiko'!C27</f>
        <v>Tersedianya data produk hukum yang berperspektif HAM</v>
      </c>
      <c r="C22" s="66">
        <f>'2.Identifikasi Risiko'!D27</f>
        <v>0</v>
      </c>
      <c r="D22" s="52" t="str">
        <f>'LAP 2'!D17</f>
        <v>Kabag Dokumentasi, Bantuan Hukum dan HAM</v>
      </c>
      <c r="E22" s="52">
        <f>'2.Identifikasi Risiko'!F27</f>
        <v>0</v>
      </c>
      <c r="F22" s="52">
        <f>'2.Identifikasi Risiko'!G27</f>
        <v>0</v>
      </c>
      <c r="G22" s="168">
        <v>3</v>
      </c>
      <c r="H22" s="168">
        <v>2</v>
      </c>
      <c r="I22" s="169">
        <f t="shared" si="0"/>
        <v>6</v>
      </c>
      <c r="J22" s="249"/>
    </row>
    <row r="23" spans="1:10" s="150" customFormat="1" ht="54.75" customHeight="1" x14ac:dyDescent="0.25">
      <c r="A23" s="52">
        <v>10</v>
      </c>
      <c r="B23" s="152" t="str">
        <f>'2.Identifikasi Risiko'!C29</f>
        <v>Terdokumentasikannya produk hukum daerah dengan baik</v>
      </c>
      <c r="C23" s="66" t="str">
        <f>'2.Identifikasi Risiko'!D29</f>
        <v>Masih banyaknya SKPD yang belum menyerahkan softcopy produk hukum daerah provinsi</v>
      </c>
      <c r="D23" s="52" t="str">
        <f>'LAP 2'!D18</f>
        <v>Kabag Dokumentasi, Bantuan Hukum dan HAM</v>
      </c>
      <c r="E23" s="52" t="str">
        <f>'2.Identifikasi Risiko'!F29</f>
        <v>Masih banyaknya produk hukum daerah yang belum diupload</v>
      </c>
      <c r="F23" s="52">
        <f>'2.Identifikasi Risiko'!G29</f>
        <v>0</v>
      </c>
      <c r="G23" s="281">
        <v>4</v>
      </c>
      <c r="H23" s="281">
        <v>3</v>
      </c>
      <c r="I23" s="282">
        <f t="shared" si="0"/>
        <v>12</v>
      </c>
      <c r="J23" s="250"/>
    </row>
    <row r="24" spans="1:10" s="150" customFormat="1" ht="98.25" customHeight="1" thickBot="1" x14ac:dyDescent="0.3">
      <c r="A24" s="370">
        <v>11</v>
      </c>
      <c r="B24" s="370" t="str">
        <f>'2.Identifikasi Risiko'!C31</f>
        <v>Pengelolaan SJDIH dan SDM pengelola JDIH serta pendokumentasian informasi produk hukum daerah</v>
      </c>
      <c r="C24" s="355" t="str">
        <f>'2.Identifikasi Risiko'!D31</f>
        <v>SDM yang masih kurang</v>
      </c>
      <c r="D24" s="369" t="str">
        <f>'LAP 2'!D19</f>
        <v>Kabag Dokumentasi, Bantuan Hukum dan HAM</v>
      </c>
      <c r="E24" s="369" t="str">
        <f>'2.Identifikasi Risiko'!F31</f>
        <v xml:space="preserve">1. Ditetapkannya PUU yang baru </v>
      </c>
      <c r="F24" s="369">
        <f>'2.Identifikasi Risiko'!G31</f>
        <v>0</v>
      </c>
      <c r="G24" s="371">
        <v>3</v>
      </c>
      <c r="H24" s="371">
        <v>2</v>
      </c>
      <c r="I24" s="372">
        <f t="shared" si="0"/>
        <v>6</v>
      </c>
      <c r="J24" s="250"/>
    </row>
    <row r="25" spans="1:10" x14ac:dyDescent="0.25">
      <c r="A25" s="71"/>
      <c r="B25" s="71"/>
      <c r="C25" s="71"/>
      <c r="D25" s="71"/>
      <c r="E25" s="176"/>
      <c r="F25" s="71"/>
      <c r="G25" s="176"/>
      <c r="H25" s="176"/>
      <c r="I25" s="176"/>
      <c r="J25" s="176"/>
    </row>
    <row r="26" spans="1:10" ht="17.45" customHeight="1" x14ac:dyDescent="0.25">
      <c r="A26" s="316" t="s">
        <v>16</v>
      </c>
      <c r="B26" s="316"/>
      <c r="C26" s="316"/>
      <c r="D26" s="71"/>
      <c r="E26" s="160"/>
      <c r="F26" s="71"/>
      <c r="G26" s="160"/>
      <c r="H26" s="160"/>
      <c r="I26" s="160"/>
      <c r="J26" s="176"/>
    </row>
    <row r="27" spans="1:10" x14ac:dyDescent="0.25">
      <c r="A27" s="161">
        <v>1</v>
      </c>
      <c r="B27" s="162" t="s">
        <v>17</v>
      </c>
      <c r="C27" s="162"/>
      <c r="D27" s="71"/>
      <c r="E27" s="160"/>
      <c r="F27" s="71"/>
      <c r="G27" s="160"/>
      <c r="H27" s="160"/>
      <c r="I27" s="160"/>
      <c r="J27" s="176"/>
    </row>
    <row r="28" spans="1:10" x14ac:dyDescent="0.25">
      <c r="A28" s="163">
        <v>2</v>
      </c>
      <c r="B28" s="15" t="s">
        <v>18</v>
      </c>
      <c r="C28" s="15"/>
      <c r="D28" s="71"/>
      <c r="E28" s="160"/>
      <c r="F28" s="71"/>
      <c r="G28" s="160"/>
      <c r="H28" s="160"/>
      <c r="I28" s="160"/>
      <c r="J28" s="176"/>
    </row>
    <row r="29" spans="1:10" x14ac:dyDescent="0.25">
      <c r="A29" s="163">
        <v>3</v>
      </c>
      <c r="B29" s="15" t="s">
        <v>22</v>
      </c>
      <c r="C29" s="15"/>
      <c r="D29" s="160"/>
      <c r="E29" s="160"/>
      <c r="F29" s="160"/>
      <c r="G29" s="160"/>
      <c r="H29" s="160"/>
      <c r="I29" s="160"/>
      <c r="J29" s="176"/>
    </row>
    <row r="30" spans="1:10" x14ac:dyDescent="0.25">
      <c r="A30" s="163">
        <v>4</v>
      </c>
      <c r="B30" s="15" t="s">
        <v>19</v>
      </c>
      <c r="C30" s="15"/>
      <c r="D30" s="160"/>
      <c r="E30" s="160"/>
      <c r="F30" s="160"/>
      <c r="G30" s="160"/>
      <c r="H30" s="160"/>
      <c r="I30" s="160"/>
      <c r="J30" s="176"/>
    </row>
    <row r="31" spans="1:10" x14ac:dyDescent="0.25">
      <c r="A31" s="163">
        <v>5</v>
      </c>
      <c r="B31" s="15" t="s">
        <v>20</v>
      </c>
      <c r="C31" s="15"/>
      <c r="D31" s="160"/>
      <c r="E31" s="160"/>
      <c r="F31" s="160"/>
      <c r="G31" s="160"/>
      <c r="H31" s="160"/>
      <c r="I31" s="160"/>
      <c r="J31" s="176"/>
    </row>
    <row r="32" spans="1:10" x14ac:dyDescent="0.25">
      <c r="A32" s="163">
        <v>6</v>
      </c>
      <c r="B32" s="15" t="s">
        <v>80</v>
      </c>
      <c r="C32" s="15"/>
      <c r="D32" s="160"/>
      <c r="E32" s="160"/>
      <c r="F32" s="160"/>
      <c r="G32" s="160"/>
      <c r="H32" s="160"/>
      <c r="I32" s="160"/>
      <c r="J32" s="176"/>
    </row>
    <row r="33" spans="1:10" x14ac:dyDescent="0.25">
      <c r="A33" s="163">
        <v>7</v>
      </c>
      <c r="B33" s="15" t="s">
        <v>81</v>
      </c>
      <c r="C33" s="15"/>
      <c r="D33" s="160"/>
      <c r="E33" s="160"/>
      <c r="F33" s="160"/>
      <c r="G33" s="160"/>
      <c r="H33" s="160"/>
      <c r="I33" s="160"/>
      <c r="J33" s="176"/>
    </row>
    <row r="34" spans="1:10" x14ac:dyDescent="0.25">
      <c r="A34" s="163">
        <v>8</v>
      </c>
      <c r="B34" s="15" t="s">
        <v>21</v>
      </c>
      <c r="C34" s="15"/>
      <c r="D34" s="160"/>
      <c r="E34" s="160"/>
      <c r="F34" s="160"/>
      <c r="G34" s="160"/>
      <c r="H34" s="160"/>
      <c r="I34" s="160"/>
      <c r="J34" s="176"/>
    </row>
    <row r="35" spans="1:10" x14ac:dyDescent="0.25">
      <c r="A35" s="160"/>
      <c r="B35" s="160"/>
      <c r="C35" s="160"/>
      <c r="D35" s="160"/>
      <c r="E35" s="160"/>
      <c r="F35" s="160"/>
      <c r="G35" s="160"/>
      <c r="H35" s="160"/>
      <c r="I35" s="160"/>
      <c r="J35" s="176"/>
    </row>
    <row r="36" spans="1:10" x14ac:dyDescent="0.25">
      <c r="A36" s="160"/>
      <c r="B36" s="160"/>
      <c r="C36" s="160"/>
      <c r="D36" s="160"/>
      <c r="E36" s="160"/>
      <c r="F36" s="160"/>
      <c r="G36" s="160"/>
      <c r="H36" s="160"/>
      <c r="I36" s="160"/>
      <c r="J36" s="160"/>
    </row>
    <row r="58" spans="3:3" x14ac:dyDescent="0.25">
      <c r="C58" s="54"/>
    </row>
    <row r="59" spans="3:3" x14ac:dyDescent="0.25">
      <c r="C59" s="55"/>
    </row>
    <row r="63" spans="3:3" x14ac:dyDescent="0.25">
      <c r="C63" s="54"/>
    </row>
    <row r="64" spans="3:3" x14ac:dyDescent="0.25">
      <c r="C64" s="55"/>
    </row>
    <row r="68" spans="3:3" x14ac:dyDescent="0.25">
      <c r="C68" s="54"/>
    </row>
    <row r="69" spans="3:3" x14ac:dyDescent="0.25">
      <c r="C69" s="55"/>
    </row>
    <row r="73" spans="3:3" x14ac:dyDescent="0.25">
      <c r="C73" s="54"/>
    </row>
    <row r="74" spans="3:3" x14ac:dyDescent="0.25">
      <c r="C74" s="55"/>
    </row>
    <row r="78" spans="3:3" x14ac:dyDescent="0.25">
      <c r="C78" s="54"/>
    </row>
    <row r="79" spans="3:3" x14ac:dyDescent="0.25">
      <c r="C79" s="55"/>
    </row>
  </sheetData>
  <mergeCells count="5">
    <mergeCell ref="A2:I2"/>
    <mergeCell ref="L5:AE5"/>
    <mergeCell ref="AG5:AZ5"/>
    <mergeCell ref="A26:C26"/>
    <mergeCell ref="B8:F13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0" orientation="landscape" horizontalDpi="4294967293" r:id="rId1"/>
  <rowBreaks count="1" manualBreakCount="1">
    <brk id="19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35"/>
  <sheetViews>
    <sheetView showGridLines="0" zoomScale="81" zoomScaleNormal="81" workbookViewId="0">
      <selection activeCell="B18" sqref="B18"/>
    </sheetView>
  </sheetViews>
  <sheetFormatPr defaultRowHeight="15" x14ac:dyDescent="0.25"/>
  <cols>
    <col min="1" max="1" width="5.140625" customWidth="1"/>
    <col min="2" max="2" width="34.7109375" customWidth="1"/>
    <col min="3" max="7" width="3.42578125" customWidth="1"/>
    <col min="8" max="8" width="3" customWidth="1"/>
    <col min="9" max="11" width="3.42578125" customWidth="1"/>
    <col min="12" max="12" width="3.28515625" customWidth="1"/>
    <col min="13" max="13" width="3.42578125" customWidth="1"/>
    <col min="14" max="14" width="3.28515625" customWidth="1"/>
    <col min="15" max="15" width="3.85546875" customWidth="1"/>
    <col min="16" max="16" width="3.5703125" customWidth="1"/>
    <col min="17" max="17" width="3.85546875" customWidth="1"/>
    <col min="18" max="18" width="4.42578125" customWidth="1"/>
    <col min="19" max="19" width="3.28515625" customWidth="1"/>
    <col min="20" max="20" width="7" customWidth="1"/>
    <col min="21" max="25" width="3.42578125" customWidth="1"/>
    <col min="26" max="27" width="2.7109375" customWidth="1"/>
    <col min="28" max="28" width="2.5703125" customWidth="1"/>
    <col min="29" max="29" width="3.140625" customWidth="1"/>
    <col min="30" max="30" width="3.7109375" customWidth="1"/>
    <col min="31" max="31" width="4" customWidth="1"/>
    <col min="32" max="32" width="3.7109375" customWidth="1"/>
    <col min="33" max="33" width="4.28515625" customWidth="1"/>
    <col min="34" max="35" width="3.85546875" customWidth="1"/>
    <col min="36" max="40" width="5" customWidth="1"/>
    <col min="41" max="41" width="7" customWidth="1"/>
  </cols>
  <sheetData>
    <row r="2" spans="1:41" ht="21" x14ac:dyDescent="0.35">
      <c r="A2" s="100" t="s">
        <v>12</v>
      </c>
      <c r="B2" s="100"/>
    </row>
    <row r="4" spans="1:41" s="23" customFormat="1" ht="27" customHeight="1" x14ac:dyDescent="0.25">
      <c r="A4" s="327" t="s">
        <v>0</v>
      </c>
      <c r="B4" s="331" t="s">
        <v>7</v>
      </c>
      <c r="C4" s="326" t="s">
        <v>10</v>
      </c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9" t="s">
        <v>9</v>
      </c>
      <c r="U4" s="326" t="s">
        <v>11</v>
      </c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6"/>
      <c r="AN4" s="326"/>
      <c r="AO4" s="329" t="s">
        <v>9</v>
      </c>
    </row>
    <row r="5" spans="1:41" ht="24" customHeight="1" x14ac:dyDescent="0.25">
      <c r="A5" s="328"/>
      <c r="B5" s="332"/>
      <c r="C5" s="97">
        <v>1</v>
      </c>
      <c r="D5" s="97">
        <v>2</v>
      </c>
      <c r="E5" s="97">
        <v>3</v>
      </c>
      <c r="F5" s="97">
        <v>4</v>
      </c>
      <c r="G5" s="97">
        <v>5</v>
      </c>
      <c r="H5" s="97">
        <v>6</v>
      </c>
      <c r="I5" s="97">
        <v>7</v>
      </c>
      <c r="J5" s="97">
        <v>8</v>
      </c>
      <c r="K5" s="97">
        <v>9</v>
      </c>
      <c r="L5" s="97">
        <v>10</v>
      </c>
      <c r="M5" s="97">
        <v>11</v>
      </c>
      <c r="N5" s="97">
        <v>12</v>
      </c>
      <c r="O5" s="97">
        <v>13</v>
      </c>
      <c r="P5" s="96"/>
      <c r="Q5" s="96"/>
      <c r="R5" s="96"/>
      <c r="S5" s="24"/>
      <c r="T5" s="330"/>
      <c r="U5" s="97">
        <v>1</v>
      </c>
      <c r="V5" s="97">
        <v>2</v>
      </c>
      <c r="W5" s="97">
        <v>3</v>
      </c>
      <c r="X5" s="97">
        <v>4</v>
      </c>
      <c r="Y5" s="97">
        <v>5</v>
      </c>
      <c r="Z5" s="97">
        <v>6</v>
      </c>
      <c r="AA5" s="97">
        <v>7</v>
      </c>
      <c r="AB5" s="97">
        <v>8</v>
      </c>
      <c r="AC5" s="97">
        <v>9</v>
      </c>
      <c r="AD5" s="97">
        <v>10</v>
      </c>
      <c r="AE5" s="97">
        <v>11</v>
      </c>
      <c r="AF5" s="97">
        <v>12</v>
      </c>
      <c r="AG5" s="97">
        <v>13</v>
      </c>
      <c r="AH5" s="24"/>
      <c r="AI5" s="24"/>
      <c r="AJ5" s="24"/>
      <c r="AK5" s="24"/>
      <c r="AL5" s="24"/>
      <c r="AM5" s="24"/>
      <c r="AN5" s="24"/>
      <c r="AO5" s="330"/>
    </row>
    <row r="6" spans="1:41" ht="18.75" hidden="1" x14ac:dyDescent="0.25">
      <c r="A6" s="63"/>
      <c r="B6" s="87"/>
      <c r="C6" s="98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1"/>
      <c r="Q6" s="91"/>
      <c r="R6" s="91"/>
      <c r="S6" s="91"/>
      <c r="T6" s="25">
        <f>SUM(C6:S6)/12</f>
        <v>0</v>
      </c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5">
        <f>SUM(U6:AN6)/12</f>
        <v>0</v>
      </c>
    </row>
    <row r="7" spans="1:41" ht="39" hidden="1" customHeight="1" x14ac:dyDescent="0.25">
      <c r="A7" s="135">
        <v>1</v>
      </c>
      <c r="B7" s="77"/>
      <c r="C7" s="86">
        <v>3</v>
      </c>
      <c r="D7" s="86">
        <v>4</v>
      </c>
      <c r="E7" s="86">
        <v>2</v>
      </c>
      <c r="F7" s="86">
        <v>1</v>
      </c>
      <c r="G7" s="86">
        <v>3</v>
      </c>
      <c r="H7" s="86">
        <v>2</v>
      </c>
      <c r="I7" s="86">
        <v>4</v>
      </c>
      <c r="J7" s="86">
        <v>4</v>
      </c>
      <c r="K7" s="86">
        <v>4</v>
      </c>
      <c r="L7" s="86">
        <v>4</v>
      </c>
      <c r="M7" s="86">
        <v>3</v>
      </c>
      <c r="N7" s="86">
        <v>3</v>
      </c>
      <c r="O7" s="86">
        <v>3</v>
      </c>
      <c r="P7" s="86"/>
      <c r="Q7" s="86"/>
      <c r="R7" s="86"/>
      <c r="S7" s="86"/>
      <c r="T7" s="25">
        <f>SUM(C7:S7)/13</f>
        <v>3.0769230769230771</v>
      </c>
      <c r="U7" s="14">
        <v>3</v>
      </c>
      <c r="V7" s="14">
        <v>3</v>
      </c>
      <c r="W7" s="14">
        <v>2</v>
      </c>
      <c r="X7" s="14">
        <v>1</v>
      </c>
      <c r="Y7" s="14">
        <v>2</v>
      </c>
      <c r="Z7" s="14">
        <v>2</v>
      </c>
      <c r="AA7" s="14">
        <v>2</v>
      </c>
      <c r="AB7" s="14">
        <v>2</v>
      </c>
      <c r="AC7" s="14">
        <v>2</v>
      </c>
      <c r="AD7" s="14">
        <v>2</v>
      </c>
      <c r="AE7" s="14">
        <v>2</v>
      </c>
      <c r="AF7" s="14">
        <v>2</v>
      </c>
      <c r="AG7" s="14">
        <v>2</v>
      </c>
      <c r="AH7" s="14"/>
      <c r="AI7" s="14"/>
      <c r="AJ7" s="14"/>
      <c r="AK7" s="14"/>
      <c r="AL7" s="14"/>
      <c r="AM7" s="14"/>
      <c r="AN7" s="14"/>
      <c r="AO7" s="25">
        <f>SUM(U7:AN7)/13</f>
        <v>2.0769230769230771</v>
      </c>
    </row>
    <row r="8" spans="1:41" s="154" customFormat="1" ht="97.5" customHeight="1" x14ac:dyDescent="0.25">
      <c r="A8" s="135">
        <v>1</v>
      </c>
      <c r="B8" s="74" t="str">
        <f>'3a.Analisis Risiko'!C14</f>
        <v>Kurang efektif nya produk hukum yang dihasilkan</v>
      </c>
      <c r="C8" s="153">
        <v>2</v>
      </c>
      <c r="D8" s="153">
        <v>3</v>
      </c>
      <c r="E8" s="153">
        <v>4</v>
      </c>
      <c r="F8" s="153">
        <v>3</v>
      </c>
      <c r="G8" s="153">
        <v>2</v>
      </c>
      <c r="H8" s="153">
        <v>4</v>
      </c>
      <c r="I8" s="153">
        <v>2</v>
      </c>
      <c r="J8" s="153">
        <v>4</v>
      </c>
      <c r="K8" s="153">
        <v>3</v>
      </c>
      <c r="L8" s="153">
        <v>3</v>
      </c>
      <c r="M8" s="153">
        <v>3</v>
      </c>
      <c r="N8" s="153">
        <v>3</v>
      </c>
      <c r="O8" s="153">
        <v>3</v>
      </c>
      <c r="P8" s="153"/>
      <c r="Q8" s="153"/>
      <c r="R8" s="153"/>
      <c r="S8" s="153"/>
      <c r="T8" s="72">
        <f>SUM(C8:S8)/13</f>
        <v>3</v>
      </c>
      <c r="U8" s="153">
        <v>2</v>
      </c>
      <c r="V8" s="153">
        <v>3</v>
      </c>
      <c r="W8" s="153">
        <v>4</v>
      </c>
      <c r="X8" s="153">
        <v>3</v>
      </c>
      <c r="Y8" s="153">
        <v>2</v>
      </c>
      <c r="Z8" s="153">
        <v>4</v>
      </c>
      <c r="AA8" s="153">
        <v>2</v>
      </c>
      <c r="AB8" s="153">
        <v>4</v>
      </c>
      <c r="AC8" s="153">
        <v>3</v>
      </c>
      <c r="AD8" s="153">
        <v>3</v>
      </c>
      <c r="AE8" s="153">
        <v>3</v>
      </c>
      <c r="AF8" s="153">
        <v>3</v>
      </c>
      <c r="AG8" s="153">
        <v>3</v>
      </c>
      <c r="AH8" s="37"/>
      <c r="AI8" s="37"/>
      <c r="AJ8" s="37"/>
      <c r="AK8" s="37"/>
      <c r="AL8" s="37"/>
      <c r="AM8" s="37"/>
      <c r="AN8" s="37"/>
      <c r="AO8" s="72">
        <f t="shared" ref="AO8:AO13" si="0">SUM(U8:AN8)/13</f>
        <v>3</v>
      </c>
    </row>
    <row r="9" spans="1:41" s="154" customFormat="1" ht="108.75" customHeight="1" x14ac:dyDescent="0.25">
      <c r="A9" s="135">
        <v>2</v>
      </c>
      <c r="B9" s="74" t="str">
        <f>'3a.Analisis Risiko'!C15</f>
        <v xml:space="preserve">Pemahaman aparatur yang belum
maksimal
</v>
      </c>
      <c r="C9" s="153">
        <v>2</v>
      </c>
      <c r="D9" s="153">
        <v>3</v>
      </c>
      <c r="E9" s="153">
        <v>4</v>
      </c>
      <c r="F9" s="153">
        <v>3</v>
      </c>
      <c r="G9" s="153">
        <v>2</v>
      </c>
      <c r="H9" s="153">
        <v>4</v>
      </c>
      <c r="I9" s="153">
        <v>2</v>
      </c>
      <c r="J9" s="153">
        <v>4</v>
      </c>
      <c r="K9" s="153">
        <v>3</v>
      </c>
      <c r="L9" s="153">
        <v>3</v>
      </c>
      <c r="M9" s="153">
        <v>3</v>
      </c>
      <c r="N9" s="153">
        <v>3</v>
      </c>
      <c r="O9" s="153">
        <v>3</v>
      </c>
      <c r="P9" s="153"/>
      <c r="Q9" s="153"/>
      <c r="R9" s="153"/>
      <c r="S9" s="153"/>
      <c r="T9" s="72">
        <f>SUM(C9:S9)/13</f>
        <v>3</v>
      </c>
      <c r="U9" s="153">
        <v>2</v>
      </c>
      <c r="V9" s="153">
        <v>3</v>
      </c>
      <c r="W9" s="153">
        <v>4</v>
      </c>
      <c r="X9" s="153">
        <v>3</v>
      </c>
      <c r="Y9" s="153">
        <v>2</v>
      </c>
      <c r="Z9" s="153">
        <v>4</v>
      </c>
      <c r="AA9" s="153">
        <v>2</v>
      </c>
      <c r="AB9" s="153">
        <v>4</v>
      </c>
      <c r="AC9" s="153">
        <v>3</v>
      </c>
      <c r="AD9" s="153">
        <v>3</v>
      </c>
      <c r="AE9" s="153">
        <v>3</v>
      </c>
      <c r="AF9" s="153">
        <v>3</v>
      </c>
      <c r="AG9" s="153">
        <v>3</v>
      </c>
      <c r="AH9" s="37"/>
      <c r="AI9" s="37"/>
      <c r="AJ9" s="37"/>
      <c r="AK9" s="37"/>
      <c r="AL9" s="37"/>
      <c r="AM9" s="37"/>
      <c r="AN9" s="37"/>
      <c r="AO9" s="72">
        <f t="shared" si="0"/>
        <v>3</v>
      </c>
    </row>
    <row r="10" spans="1:41" s="154" customFormat="1" ht="110.25" customHeight="1" x14ac:dyDescent="0.25">
      <c r="A10" s="135">
        <v>3</v>
      </c>
      <c r="B10" s="74" t="str">
        <f>'3a.Analisis Risiko'!C16</f>
        <v xml:space="preserve">Daftar Ranperda yang diajukan pada propemperda kadang tidak 
ditindaklanjuti dengan penyediaan anggaran 
pada tahun berkenaan
</v>
      </c>
      <c r="C10" s="153">
        <v>2</v>
      </c>
      <c r="D10" s="153">
        <v>3</v>
      </c>
      <c r="E10" s="153">
        <v>4</v>
      </c>
      <c r="F10" s="153">
        <v>3</v>
      </c>
      <c r="G10" s="153">
        <v>2</v>
      </c>
      <c r="H10" s="153">
        <v>4</v>
      </c>
      <c r="I10" s="153">
        <v>2</v>
      </c>
      <c r="J10" s="153">
        <v>4</v>
      </c>
      <c r="K10" s="153">
        <v>3</v>
      </c>
      <c r="L10" s="153">
        <v>3</v>
      </c>
      <c r="M10" s="153">
        <v>3</v>
      </c>
      <c r="N10" s="153">
        <v>3</v>
      </c>
      <c r="O10" s="153">
        <v>3</v>
      </c>
      <c r="P10" s="153"/>
      <c r="Q10" s="153"/>
      <c r="R10" s="153"/>
      <c r="S10" s="153"/>
      <c r="T10" s="72">
        <f t="shared" ref="T10:T12" si="1">SUM(C10:S10)/13</f>
        <v>3</v>
      </c>
      <c r="U10" s="153">
        <v>2</v>
      </c>
      <c r="V10" s="153">
        <v>3</v>
      </c>
      <c r="W10" s="153">
        <v>4</v>
      </c>
      <c r="X10" s="153">
        <v>3</v>
      </c>
      <c r="Y10" s="153">
        <v>2</v>
      </c>
      <c r="Z10" s="153">
        <v>4</v>
      </c>
      <c r="AA10" s="153">
        <v>2</v>
      </c>
      <c r="AB10" s="153">
        <v>4</v>
      </c>
      <c r="AC10" s="153">
        <v>3</v>
      </c>
      <c r="AD10" s="153">
        <v>3</v>
      </c>
      <c r="AE10" s="153">
        <v>3</v>
      </c>
      <c r="AF10" s="153">
        <v>3</v>
      </c>
      <c r="AG10" s="153">
        <v>3</v>
      </c>
      <c r="AH10" s="37"/>
      <c r="AI10" s="37"/>
      <c r="AJ10" s="37"/>
      <c r="AK10" s="37"/>
      <c r="AL10" s="37"/>
      <c r="AM10" s="37"/>
      <c r="AN10" s="37"/>
      <c r="AO10" s="72">
        <f t="shared" si="0"/>
        <v>3</v>
      </c>
    </row>
    <row r="11" spans="1:41" s="154" customFormat="1" ht="91.5" customHeight="1" x14ac:dyDescent="0.25">
      <c r="A11" s="135">
        <v>4</v>
      </c>
      <c r="B11" s="74" t="str">
        <f>'3a.Analisis Risiko'!C17</f>
        <v xml:space="preserve">Penyampaian Peraturan Daerah dan Peraturan
Gubernur ke Kementerian Dalam Negeri kadang
belum sesuai dengan tanggal yang ditetapkan
</v>
      </c>
      <c r="C11" s="153">
        <v>2</v>
      </c>
      <c r="D11" s="153">
        <v>3</v>
      </c>
      <c r="E11" s="153">
        <v>4</v>
      </c>
      <c r="F11" s="153">
        <v>3</v>
      </c>
      <c r="G11" s="153">
        <v>2</v>
      </c>
      <c r="H11" s="153">
        <v>4</v>
      </c>
      <c r="I11" s="153">
        <v>2</v>
      </c>
      <c r="J11" s="153">
        <v>4</v>
      </c>
      <c r="K11" s="153">
        <v>3</v>
      </c>
      <c r="L11" s="153">
        <v>3</v>
      </c>
      <c r="M11" s="153">
        <v>3</v>
      </c>
      <c r="N11" s="153">
        <v>3</v>
      </c>
      <c r="O11" s="153">
        <v>3</v>
      </c>
      <c r="P11" s="153"/>
      <c r="Q11" s="153"/>
      <c r="R11" s="153"/>
      <c r="S11" s="153"/>
      <c r="T11" s="72">
        <f t="shared" si="1"/>
        <v>3</v>
      </c>
      <c r="U11" s="153">
        <v>2</v>
      </c>
      <c r="V11" s="153">
        <v>3</v>
      </c>
      <c r="W11" s="153">
        <v>4</v>
      </c>
      <c r="X11" s="153">
        <v>3</v>
      </c>
      <c r="Y11" s="153">
        <v>2</v>
      </c>
      <c r="Z11" s="153">
        <v>4</v>
      </c>
      <c r="AA11" s="153">
        <v>2</v>
      </c>
      <c r="AB11" s="153">
        <v>4</v>
      </c>
      <c r="AC11" s="153">
        <v>3</v>
      </c>
      <c r="AD11" s="153">
        <v>3</v>
      </c>
      <c r="AE11" s="153">
        <v>3</v>
      </c>
      <c r="AF11" s="153">
        <v>3</v>
      </c>
      <c r="AG11" s="153">
        <v>3</v>
      </c>
      <c r="AH11" s="37"/>
      <c r="AI11" s="37"/>
      <c r="AJ11" s="37"/>
      <c r="AK11" s="37"/>
      <c r="AL11" s="37"/>
      <c r="AM11" s="37"/>
      <c r="AN11" s="37"/>
      <c r="AO11" s="72">
        <f t="shared" si="0"/>
        <v>3</v>
      </c>
    </row>
    <row r="12" spans="1:41" s="154" customFormat="1" ht="87.75" customHeight="1" x14ac:dyDescent="0.25">
      <c r="A12" s="135">
        <v>5</v>
      </c>
      <c r="B12" s="74" t="str">
        <f>'3a.Analisis Risiko'!C18</f>
        <v xml:space="preserve">Ranperda kab/kota tidak sesuai dengan PUU </v>
      </c>
      <c r="C12" s="153">
        <v>2</v>
      </c>
      <c r="D12" s="153">
        <v>3</v>
      </c>
      <c r="E12" s="153">
        <v>2</v>
      </c>
      <c r="F12" s="153">
        <v>2</v>
      </c>
      <c r="G12" s="153">
        <v>2</v>
      </c>
      <c r="H12" s="153">
        <v>2</v>
      </c>
      <c r="I12" s="153">
        <v>2</v>
      </c>
      <c r="J12" s="153">
        <v>2</v>
      </c>
      <c r="K12" s="153">
        <v>2</v>
      </c>
      <c r="L12" s="153">
        <v>2</v>
      </c>
      <c r="M12" s="153">
        <v>2</v>
      </c>
      <c r="N12" s="153">
        <v>3</v>
      </c>
      <c r="O12" s="153">
        <v>2</v>
      </c>
      <c r="P12" s="153"/>
      <c r="Q12" s="153"/>
      <c r="R12" s="153"/>
      <c r="S12" s="153"/>
      <c r="T12" s="72">
        <f t="shared" si="1"/>
        <v>2.1538461538461537</v>
      </c>
      <c r="U12" s="153">
        <v>2</v>
      </c>
      <c r="V12" s="153">
        <v>3</v>
      </c>
      <c r="W12" s="153">
        <v>4</v>
      </c>
      <c r="X12" s="153">
        <v>3</v>
      </c>
      <c r="Y12" s="153">
        <v>2</v>
      </c>
      <c r="Z12" s="153">
        <v>4</v>
      </c>
      <c r="AA12" s="153">
        <v>2</v>
      </c>
      <c r="AB12" s="153">
        <v>4</v>
      </c>
      <c r="AC12" s="153">
        <v>3</v>
      </c>
      <c r="AD12" s="153">
        <v>3</v>
      </c>
      <c r="AE12" s="153">
        <v>3</v>
      </c>
      <c r="AF12" s="153">
        <v>3</v>
      </c>
      <c r="AG12" s="153">
        <v>3</v>
      </c>
      <c r="AH12" s="37"/>
      <c r="AI12" s="37"/>
      <c r="AJ12" s="37"/>
      <c r="AK12" s="37"/>
      <c r="AL12" s="37"/>
      <c r="AM12" s="37"/>
      <c r="AN12" s="37"/>
      <c r="AO12" s="72">
        <f t="shared" si="0"/>
        <v>3</v>
      </c>
    </row>
    <row r="13" spans="1:41" s="154" customFormat="1" ht="78.75" customHeight="1" x14ac:dyDescent="0.25">
      <c r="A13" s="151">
        <v>6</v>
      </c>
      <c r="B13" s="74" t="str">
        <f>'3a.Analisis Risiko'!C19</f>
        <v>Perda kab/kota tidak sesuai dnegan PUU yang lebih tinggi, kepentingan umum dan atau kesusilaan</v>
      </c>
      <c r="C13" s="153">
        <v>2</v>
      </c>
      <c r="D13" s="153">
        <v>3</v>
      </c>
      <c r="E13" s="153">
        <v>4</v>
      </c>
      <c r="F13" s="153">
        <v>3</v>
      </c>
      <c r="G13" s="153">
        <v>2</v>
      </c>
      <c r="H13" s="153">
        <v>4</v>
      </c>
      <c r="I13" s="153">
        <v>2</v>
      </c>
      <c r="J13" s="153">
        <v>4</v>
      </c>
      <c r="K13" s="153">
        <v>3</v>
      </c>
      <c r="L13" s="153">
        <v>3</v>
      </c>
      <c r="M13" s="153">
        <v>3</v>
      </c>
      <c r="N13" s="153">
        <v>3</v>
      </c>
      <c r="O13" s="153">
        <v>3</v>
      </c>
      <c r="P13" s="153"/>
      <c r="Q13" s="153"/>
      <c r="R13" s="153"/>
      <c r="S13" s="153"/>
      <c r="T13" s="72">
        <f t="shared" ref="T13" si="2">SUM(C13:S13)/13</f>
        <v>3</v>
      </c>
      <c r="U13" s="153">
        <v>2</v>
      </c>
      <c r="V13" s="153">
        <v>3</v>
      </c>
      <c r="W13" s="153">
        <v>4</v>
      </c>
      <c r="X13" s="153">
        <v>3</v>
      </c>
      <c r="Y13" s="153">
        <v>2</v>
      </c>
      <c r="Z13" s="153">
        <v>4</v>
      </c>
      <c r="AA13" s="153">
        <v>2</v>
      </c>
      <c r="AB13" s="153">
        <v>4</v>
      </c>
      <c r="AC13" s="153">
        <v>3</v>
      </c>
      <c r="AD13" s="153">
        <v>3</v>
      </c>
      <c r="AE13" s="153">
        <v>3</v>
      </c>
      <c r="AF13" s="153">
        <v>3</v>
      </c>
      <c r="AG13" s="153">
        <v>3</v>
      </c>
      <c r="AH13" s="37"/>
      <c r="AI13" s="37"/>
      <c r="AJ13" s="37"/>
      <c r="AK13" s="37"/>
      <c r="AL13" s="37"/>
      <c r="AM13" s="37"/>
      <c r="AN13" s="37"/>
      <c r="AO13" s="72">
        <f t="shared" si="0"/>
        <v>3</v>
      </c>
    </row>
    <row r="14" spans="1:41" s="154" customFormat="1" ht="84" customHeight="1" x14ac:dyDescent="0.25">
      <c r="A14" s="89">
        <v>7</v>
      </c>
      <c r="B14" s="74" t="str">
        <f>'3a.Analisis Risiko'!C20</f>
        <v>Perda kab/kota tidak sesuai dnegan PUU yang lebih tinggi, kepentingan umum dan atau kesusilaan</v>
      </c>
      <c r="C14" s="153">
        <v>2</v>
      </c>
      <c r="D14" s="153">
        <v>3</v>
      </c>
      <c r="E14" s="153">
        <v>2</v>
      </c>
      <c r="F14" s="153">
        <v>2</v>
      </c>
      <c r="G14" s="153">
        <v>2</v>
      </c>
      <c r="H14" s="153">
        <v>2</v>
      </c>
      <c r="I14" s="153">
        <v>2</v>
      </c>
      <c r="J14" s="153">
        <v>2</v>
      </c>
      <c r="K14" s="153">
        <v>2</v>
      </c>
      <c r="L14" s="153">
        <v>2</v>
      </c>
      <c r="M14" s="153">
        <v>2</v>
      </c>
      <c r="N14" s="153">
        <v>3</v>
      </c>
      <c r="O14" s="153">
        <v>2</v>
      </c>
      <c r="P14" s="153"/>
      <c r="Q14" s="153"/>
      <c r="R14" s="153"/>
      <c r="S14" s="153"/>
      <c r="T14" s="72">
        <f t="shared" ref="T14:T24" si="3">SUM(C14:S14)/13</f>
        <v>2.1538461538461537</v>
      </c>
      <c r="U14" s="153">
        <v>2</v>
      </c>
      <c r="V14" s="153">
        <v>3</v>
      </c>
      <c r="W14" s="153">
        <v>2</v>
      </c>
      <c r="X14" s="153">
        <v>2</v>
      </c>
      <c r="Y14" s="153">
        <v>2</v>
      </c>
      <c r="Z14" s="153">
        <v>2</v>
      </c>
      <c r="AA14" s="153">
        <v>2</v>
      </c>
      <c r="AB14" s="153">
        <v>2</v>
      </c>
      <c r="AC14" s="153">
        <v>2</v>
      </c>
      <c r="AD14" s="153">
        <v>2</v>
      </c>
      <c r="AE14" s="153">
        <v>2</v>
      </c>
      <c r="AF14" s="153">
        <v>3</v>
      </c>
      <c r="AG14" s="153">
        <v>2</v>
      </c>
      <c r="AH14" s="37"/>
      <c r="AI14" s="37"/>
      <c r="AJ14" s="37"/>
      <c r="AK14" s="37"/>
      <c r="AL14" s="37"/>
      <c r="AM14" s="37"/>
      <c r="AN14" s="37"/>
      <c r="AO14" s="72">
        <f>SUM(U14:AN14)/12</f>
        <v>2.3333333333333335</v>
      </c>
    </row>
    <row r="15" spans="1:41" s="154" customFormat="1" ht="110.25" customHeight="1" x14ac:dyDescent="0.25">
      <c r="A15" s="90">
        <v>8</v>
      </c>
      <c r="B15" s="74" t="e">
        <f>'3a.Analisis Risiko'!#REF!</f>
        <v>#REF!</v>
      </c>
      <c r="C15" s="153">
        <v>2</v>
      </c>
      <c r="D15" s="153">
        <v>3</v>
      </c>
      <c r="E15" s="153">
        <v>2</v>
      </c>
      <c r="F15" s="153">
        <v>2</v>
      </c>
      <c r="G15" s="153">
        <v>2</v>
      </c>
      <c r="H15" s="153">
        <v>2</v>
      </c>
      <c r="I15" s="153">
        <v>2</v>
      </c>
      <c r="J15" s="153">
        <v>2</v>
      </c>
      <c r="K15" s="153">
        <v>2</v>
      </c>
      <c r="L15" s="153">
        <v>2</v>
      </c>
      <c r="M15" s="153">
        <v>2</v>
      </c>
      <c r="N15" s="153">
        <v>3</v>
      </c>
      <c r="O15" s="153">
        <v>2</v>
      </c>
      <c r="P15" s="153"/>
      <c r="Q15" s="153"/>
      <c r="R15" s="153"/>
      <c r="S15" s="153"/>
      <c r="T15" s="72">
        <f t="shared" si="3"/>
        <v>2.1538461538461537</v>
      </c>
      <c r="U15" s="153">
        <v>2</v>
      </c>
      <c r="V15" s="153">
        <v>3</v>
      </c>
      <c r="W15" s="153">
        <v>2</v>
      </c>
      <c r="X15" s="153">
        <v>2</v>
      </c>
      <c r="Y15" s="153">
        <v>2</v>
      </c>
      <c r="Z15" s="153">
        <v>2</v>
      </c>
      <c r="AA15" s="153">
        <v>2</v>
      </c>
      <c r="AB15" s="153">
        <v>2</v>
      </c>
      <c r="AC15" s="153">
        <v>2</v>
      </c>
      <c r="AD15" s="153">
        <v>2</v>
      </c>
      <c r="AE15" s="153">
        <v>2</v>
      </c>
      <c r="AF15" s="153">
        <v>3</v>
      </c>
      <c r="AG15" s="153">
        <v>2</v>
      </c>
      <c r="AH15" s="153"/>
      <c r="AI15" s="153"/>
      <c r="AJ15" s="153"/>
      <c r="AK15" s="153"/>
      <c r="AL15" s="72"/>
      <c r="AM15" s="37"/>
      <c r="AN15" s="37"/>
      <c r="AO15" s="72">
        <f>SUM(U15:AN15)/13</f>
        <v>2.1538461538461537</v>
      </c>
    </row>
    <row r="16" spans="1:41" s="154" customFormat="1" ht="82.5" customHeight="1" x14ac:dyDescent="0.25">
      <c r="A16" s="90">
        <v>9</v>
      </c>
      <c r="B16" s="74" t="e">
        <f>'3a.Analisis Risiko'!#REF!</f>
        <v>#REF!</v>
      </c>
      <c r="C16" s="153">
        <v>2</v>
      </c>
      <c r="D16" s="153">
        <v>3</v>
      </c>
      <c r="E16" s="153">
        <v>2</v>
      </c>
      <c r="F16" s="153">
        <v>2</v>
      </c>
      <c r="G16" s="153">
        <v>2</v>
      </c>
      <c r="H16" s="153">
        <v>2</v>
      </c>
      <c r="I16" s="153">
        <v>2</v>
      </c>
      <c r="J16" s="153">
        <v>2</v>
      </c>
      <c r="K16" s="153">
        <v>2</v>
      </c>
      <c r="L16" s="153">
        <v>2</v>
      </c>
      <c r="M16" s="153">
        <v>2</v>
      </c>
      <c r="N16" s="153">
        <v>3</v>
      </c>
      <c r="O16" s="153">
        <v>2</v>
      </c>
      <c r="P16" s="153"/>
      <c r="Q16" s="153"/>
      <c r="R16" s="153"/>
      <c r="S16" s="153"/>
      <c r="T16" s="72">
        <f t="shared" si="3"/>
        <v>2.1538461538461537</v>
      </c>
      <c r="U16" s="153">
        <v>2</v>
      </c>
      <c r="V16" s="153">
        <v>3</v>
      </c>
      <c r="W16" s="153">
        <v>2</v>
      </c>
      <c r="X16" s="153">
        <v>2</v>
      </c>
      <c r="Y16" s="153">
        <v>2</v>
      </c>
      <c r="Z16" s="153">
        <v>2</v>
      </c>
      <c r="AA16" s="153">
        <v>2</v>
      </c>
      <c r="AB16" s="153">
        <v>2</v>
      </c>
      <c r="AC16" s="153">
        <v>2</v>
      </c>
      <c r="AD16" s="153">
        <v>2</v>
      </c>
      <c r="AE16" s="153">
        <v>2</v>
      </c>
      <c r="AF16" s="153">
        <v>3</v>
      </c>
      <c r="AG16" s="153">
        <v>2</v>
      </c>
      <c r="AH16" s="153"/>
      <c r="AI16" s="153"/>
      <c r="AJ16" s="153"/>
      <c r="AK16" s="153"/>
      <c r="AL16" s="72"/>
      <c r="AM16" s="37"/>
      <c r="AN16" s="37"/>
      <c r="AO16" s="72">
        <f>SUM(U16:AN16)/13</f>
        <v>2.1538461538461537</v>
      </c>
    </row>
    <row r="17" spans="1:41" s="154" customFormat="1" ht="143.25" customHeight="1" x14ac:dyDescent="0.25">
      <c r="A17" s="90">
        <v>10</v>
      </c>
      <c r="B17" s="74" t="str">
        <f>'3a.Analisis Risiko'!C21</f>
        <v>1. Kurangnya informasi kepada OBH/Pengacara</v>
      </c>
      <c r="C17" s="153">
        <v>2</v>
      </c>
      <c r="D17" s="153">
        <v>3</v>
      </c>
      <c r="E17" s="153">
        <v>2</v>
      </c>
      <c r="F17" s="153">
        <v>2</v>
      </c>
      <c r="G17" s="153">
        <v>2</v>
      </c>
      <c r="H17" s="153">
        <v>2</v>
      </c>
      <c r="I17" s="153">
        <v>2</v>
      </c>
      <c r="J17" s="153">
        <v>2</v>
      </c>
      <c r="K17" s="153">
        <v>2</v>
      </c>
      <c r="L17" s="153">
        <v>2</v>
      </c>
      <c r="M17" s="153">
        <v>2</v>
      </c>
      <c r="N17" s="153">
        <v>3</v>
      </c>
      <c r="O17" s="153">
        <v>2</v>
      </c>
      <c r="P17" s="153"/>
      <c r="Q17" s="153"/>
      <c r="R17" s="153"/>
      <c r="S17" s="153"/>
      <c r="T17" s="72">
        <f t="shared" si="3"/>
        <v>2.1538461538461537</v>
      </c>
      <c r="U17" s="153">
        <v>2</v>
      </c>
      <c r="V17" s="153">
        <v>3</v>
      </c>
      <c r="W17" s="153">
        <v>2</v>
      </c>
      <c r="X17" s="153">
        <v>2</v>
      </c>
      <c r="Y17" s="153">
        <v>2</v>
      </c>
      <c r="Z17" s="153">
        <v>2</v>
      </c>
      <c r="AA17" s="153">
        <v>2</v>
      </c>
      <c r="AB17" s="153">
        <v>2</v>
      </c>
      <c r="AC17" s="153">
        <v>2</v>
      </c>
      <c r="AD17" s="153">
        <v>2</v>
      </c>
      <c r="AE17" s="153">
        <v>2</v>
      </c>
      <c r="AF17" s="153">
        <v>3</v>
      </c>
      <c r="AG17" s="153">
        <v>2</v>
      </c>
      <c r="AH17" s="153"/>
      <c r="AI17" s="153"/>
      <c r="AJ17" s="153"/>
      <c r="AK17" s="153"/>
      <c r="AL17" s="72"/>
      <c r="AM17" s="37"/>
      <c r="AN17" s="37"/>
      <c r="AO17" s="72">
        <f>SUM(U17:AN17)/13</f>
        <v>2.1538461538461537</v>
      </c>
    </row>
    <row r="18" spans="1:41" s="154" customFormat="1" ht="67.5" customHeight="1" x14ac:dyDescent="0.25">
      <c r="A18" s="89">
        <v>11</v>
      </c>
      <c r="B18" s="74">
        <f>'3a.Analisis Risiko'!C22</f>
        <v>0</v>
      </c>
      <c r="C18" s="153">
        <v>2</v>
      </c>
      <c r="D18" s="153">
        <v>3</v>
      </c>
      <c r="E18" s="153">
        <v>2</v>
      </c>
      <c r="F18" s="153">
        <v>2</v>
      </c>
      <c r="G18" s="153">
        <v>2</v>
      </c>
      <c r="H18" s="153">
        <v>2</v>
      </c>
      <c r="I18" s="153">
        <v>2</v>
      </c>
      <c r="J18" s="153">
        <v>2</v>
      </c>
      <c r="K18" s="153">
        <v>2</v>
      </c>
      <c r="L18" s="153">
        <v>2</v>
      </c>
      <c r="M18" s="153">
        <v>2</v>
      </c>
      <c r="N18" s="153">
        <v>3</v>
      </c>
      <c r="O18" s="153">
        <v>2</v>
      </c>
      <c r="P18" s="153"/>
      <c r="Q18" s="153"/>
      <c r="R18" s="153"/>
      <c r="S18" s="153"/>
      <c r="T18" s="72">
        <f t="shared" si="3"/>
        <v>2.1538461538461537</v>
      </c>
      <c r="U18" s="153">
        <v>2</v>
      </c>
      <c r="V18" s="153">
        <v>3</v>
      </c>
      <c r="W18" s="153">
        <v>4</v>
      </c>
      <c r="X18" s="153">
        <v>3</v>
      </c>
      <c r="Y18" s="153">
        <v>2</v>
      </c>
      <c r="Z18" s="153">
        <v>4</v>
      </c>
      <c r="AA18" s="153">
        <v>2</v>
      </c>
      <c r="AB18" s="153">
        <v>4</v>
      </c>
      <c r="AC18" s="153">
        <v>3</v>
      </c>
      <c r="AD18" s="153">
        <v>3</v>
      </c>
      <c r="AE18" s="153">
        <v>3</v>
      </c>
      <c r="AF18" s="153">
        <v>3</v>
      </c>
      <c r="AG18" s="153">
        <v>3</v>
      </c>
      <c r="AH18" s="37"/>
      <c r="AI18" s="37"/>
      <c r="AJ18" s="37"/>
      <c r="AK18" s="37"/>
      <c r="AL18" s="37"/>
      <c r="AM18" s="37"/>
      <c r="AN18" s="37"/>
      <c r="AO18" s="72">
        <f t="shared" ref="AO18" si="4">SUM(U18:AN18)/13</f>
        <v>3</v>
      </c>
    </row>
    <row r="19" spans="1:41" s="154" customFormat="1" ht="98.25" customHeight="1" x14ac:dyDescent="0.25">
      <c r="A19" s="89">
        <v>12</v>
      </c>
      <c r="B19" s="74" t="str">
        <f>'3a.Analisis Risiko'!C23</f>
        <v>Masih banyaknya SKPD yang belum menyerahkan softcopy produk hukum daerah provinsi</v>
      </c>
      <c r="C19" s="153">
        <v>2</v>
      </c>
      <c r="D19" s="153">
        <v>3</v>
      </c>
      <c r="E19" s="153">
        <v>2</v>
      </c>
      <c r="F19" s="153">
        <v>2</v>
      </c>
      <c r="G19" s="153">
        <v>2</v>
      </c>
      <c r="H19" s="153">
        <v>2</v>
      </c>
      <c r="I19" s="153">
        <v>2</v>
      </c>
      <c r="J19" s="153">
        <v>2</v>
      </c>
      <c r="K19" s="153">
        <v>2</v>
      </c>
      <c r="L19" s="153">
        <v>2</v>
      </c>
      <c r="M19" s="153">
        <v>2</v>
      </c>
      <c r="N19" s="153">
        <v>3</v>
      </c>
      <c r="O19" s="153">
        <v>2</v>
      </c>
      <c r="P19" s="153"/>
      <c r="Q19" s="153"/>
      <c r="R19" s="153"/>
      <c r="S19" s="153"/>
      <c r="T19" s="72">
        <f t="shared" si="3"/>
        <v>2.1538461538461537</v>
      </c>
      <c r="U19" s="153">
        <v>2</v>
      </c>
      <c r="V19" s="153">
        <v>3</v>
      </c>
      <c r="W19" s="153">
        <v>2</v>
      </c>
      <c r="X19" s="153">
        <v>2</v>
      </c>
      <c r="Y19" s="153">
        <v>2</v>
      </c>
      <c r="Z19" s="153">
        <v>2</v>
      </c>
      <c r="AA19" s="153">
        <v>2</v>
      </c>
      <c r="AB19" s="153">
        <v>2</v>
      </c>
      <c r="AC19" s="153">
        <v>2</v>
      </c>
      <c r="AD19" s="153">
        <v>2</v>
      </c>
      <c r="AE19" s="153">
        <v>2</v>
      </c>
      <c r="AF19" s="153">
        <v>3</v>
      </c>
      <c r="AG19" s="153">
        <v>2</v>
      </c>
      <c r="AH19" s="153"/>
      <c r="AI19" s="153"/>
      <c r="AJ19" s="153"/>
      <c r="AK19" s="153"/>
      <c r="AL19" s="72"/>
      <c r="AM19" s="37"/>
      <c r="AN19" s="37"/>
      <c r="AO19" s="72">
        <f>SUM(U19:AN19)/13</f>
        <v>2.1538461538461537</v>
      </c>
    </row>
    <row r="20" spans="1:41" s="154" customFormat="1" ht="112.5" customHeight="1" x14ac:dyDescent="0.25">
      <c r="A20" s="90">
        <v>13</v>
      </c>
      <c r="B20" s="74" t="str">
        <f>'3a.Analisis Risiko'!C24</f>
        <v>SDM yang masih kurang</v>
      </c>
      <c r="C20" s="153">
        <v>2</v>
      </c>
      <c r="D20" s="153">
        <v>3</v>
      </c>
      <c r="E20" s="153">
        <v>4</v>
      </c>
      <c r="F20" s="153">
        <v>3</v>
      </c>
      <c r="G20" s="153">
        <v>2</v>
      </c>
      <c r="H20" s="153">
        <v>4</v>
      </c>
      <c r="I20" s="153">
        <v>2</v>
      </c>
      <c r="J20" s="153">
        <v>4</v>
      </c>
      <c r="K20" s="153">
        <v>3</v>
      </c>
      <c r="L20" s="153">
        <v>3</v>
      </c>
      <c r="M20" s="153">
        <v>3</v>
      </c>
      <c r="N20" s="153">
        <v>3</v>
      </c>
      <c r="O20" s="153">
        <v>3</v>
      </c>
      <c r="P20" s="37"/>
      <c r="Q20" s="37"/>
      <c r="R20" s="153"/>
      <c r="S20" s="153"/>
      <c r="T20" s="72">
        <f t="shared" si="3"/>
        <v>3</v>
      </c>
      <c r="U20" s="153">
        <v>2</v>
      </c>
      <c r="V20" s="153">
        <v>3</v>
      </c>
      <c r="W20" s="153">
        <v>2</v>
      </c>
      <c r="X20" s="153">
        <v>2</v>
      </c>
      <c r="Y20" s="153">
        <v>2</v>
      </c>
      <c r="Z20" s="153">
        <v>2</v>
      </c>
      <c r="AA20" s="153">
        <v>2</v>
      </c>
      <c r="AB20" s="153">
        <v>2</v>
      </c>
      <c r="AC20" s="153">
        <v>2</v>
      </c>
      <c r="AD20" s="153">
        <v>2</v>
      </c>
      <c r="AE20" s="153">
        <v>2</v>
      </c>
      <c r="AF20" s="153">
        <v>3</v>
      </c>
      <c r="AG20" s="153">
        <v>2</v>
      </c>
      <c r="AH20" s="37"/>
      <c r="AI20" s="37"/>
      <c r="AJ20" s="37"/>
      <c r="AK20" s="37"/>
      <c r="AL20" s="37"/>
      <c r="AM20" s="37"/>
      <c r="AN20" s="37"/>
      <c r="AO20" s="72">
        <f>SUM(U20:AN20)/13</f>
        <v>2.1538461538461537</v>
      </c>
    </row>
    <row r="21" spans="1:41" s="154" customFormat="1" ht="112.5" customHeight="1" x14ac:dyDescent="0.25">
      <c r="A21" s="90">
        <v>14</v>
      </c>
      <c r="B21" s="74" t="e">
        <f>'3a.Analisis Risiko'!#REF!</f>
        <v>#REF!</v>
      </c>
      <c r="C21" s="153">
        <v>2</v>
      </c>
      <c r="D21" s="153">
        <v>3</v>
      </c>
      <c r="E21" s="153">
        <v>2</v>
      </c>
      <c r="F21" s="153">
        <v>2</v>
      </c>
      <c r="G21" s="153">
        <v>2</v>
      </c>
      <c r="H21" s="153">
        <v>2</v>
      </c>
      <c r="I21" s="153">
        <v>2</v>
      </c>
      <c r="J21" s="153">
        <v>2</v>
      </c>
      <c r="K21" s="153">
        <v>2</v>
      </c>
      <c r="L21" s="153">
        <v>2</v>
      </c>
      <c r="M21" s="153">
        <v>2</v>
      </c>
      <c r="N21" s="153">
        <v>3</v>
      </c>
      <c r="O21" s="153">
        <v>2</v>
      </c>
      <c r="P21" s="153"/>
      <c r="Q21" s="153"/>
      <c r="R21" s="153"/>
      <c r="S21" s="153"/>
      <c r="T21" s="72">
        <f t="shared" si="3"/>
        <v>2.1538461538461537</v>
      </c>
      <c r="U21" s="153">
        <v>2</v>
      </c>
      <c r="V21" s="153">
        <v>3</v>
      </c>
      <c r="W21" s="153">
        <v>2</v>
      </c>
      <c r="X21" s="153">
        <v>2</v>
      </c>
      <c r="Y21" s="153">
        <v>2</v>
      </c>
      <c r="Z21" s="153">
        <v>2</v>
      </c>
      <c r="AA21" s="153">
        <v>2</v>
      </c>
      <c r="AB21" s="153">
        <v>2</v>
      </c>
      <c r="AC21" s="153">
        <v>2</v>
      </c>
      <c r="AD21" s="153">
        <v>2</v>
      </c>
      <c r="AE21" s="153">
        <v>2</v>
      </c>
      <c r="AF21" s="153">
        <v>3</v>
      </c>
      <c r="AG21" s="153">
        <v>2</v>
      </c>
      <c r="AH21" s="37"/>
      <c r="AI21" s="37"/>
      <c r="AJ21" s="37"/>
      <c r="AK21" s="37"/>
      <c r="AL21" s="37"/>
      <c r="AM21" s="37"/>
      <c r="AN21" s="37"/>
      <c r="AO21" s="72">
        <f t="shared" ref="AO21:AO23" si="5">SUM(U21:AN21)/13</f>
        <v>2.1538461538461537</v>
      </c>
    </row>
    <row r="22" spans="1:41" s="154" customFormat="1" ht="39" customHeight="1" x14ac:dyDescent="0.25">
      <c r="A22" s="90">
        <v>15</v>
      </c>
      <c r="B22" s="74" t="e">
        <f>'3a.Analisis Risiko'!#REF!</f>
        <v>#REF!</v>
      </c>
      <c r="C22" s="153">
        <v>2</v>
      </c>
      <c r="D22" s="153">
        <v>3</v>
      </c>
      <c r="E22" s="153">
        <v>2</v>
      </c>
      <c r="F22" s="153">
        <v>2</v>
      </c>
      <c r="G22" s="153">
        <v>2</v>
      </c>
      <c r="H22" s="153">
        <v>2</v>
      </c>
      <c r="I22" s="153">
        <v>2</v>
      </c>
      <c r="J22" s="153">
        <v>2</v>
      </c>
      <c r="K22" s="153">
        <v>2</v>
      </c>
      <c r="L22" s="153">
        <v>2</v>
      </c>
      <c r="M22" s="153">
        <v>2</v>
      </c>
      <c r="N22" s="153">
        <v>3</v>
      </c>
      <c r="O22" s="153">
        <v>2</v>
      </c>
      <c r="P22" s="153"/>
      <c r="Q22" s="153"/>
      <c r="R22" s="153"/>
      <c r="S22" s="153"/>
      <c r="T22" s="72">
        <f t="shared" si="3"/>
        <v>2.1538461538461537</v>
      </c>
      <c r="U22" s="153">
        <v>2</v>
      </c>
      <c r="V22" s="153">
        <v>3</v>
      </c>
      <c r="W22" s="153">
        <v>2</v>
      </c>
      <c r="X22" s="153">
        <v>2</v>
      </c>
      <c r="Y22" s="153">
        <v>2</v>
      </c>
      <c r="Z22" s="153">
        <v>2</v>
      </c>
      <c r="AA22" s="153">
        <v>2</v>
      </c>
      <c r="AB22" s="153">
        <v>2</v>
      </c>
      <c r="AC22" s="153">
        <v>2</v>
      </c>
      <c r="AD22" s="153">
        <v>2</v>
      </c>
      <c r="AE22" s="153">
        <v>2</v>
      </c>
      <c r="AF22" s="153">
        <v>3</v>
      </c>
      <c r="AG22" s="153">
        <v>2</v>
      </c>
      <c r="AH22" s="37"/>
      <c r="AI22" s="37"/>
      <c r="AJ22" s="37"/>
      <c r="AK22" s="37"/>
      <c r="AL22" s="37"/>
      <c r="AM22" s="37"/>
      <c r="AN22" s="37"/>
      <c r="AO22" s="72">
        <f t="shared" si="5"/>
        <v>2.1538461538461537</v>
      </c>
    </row>
    <row r="23" spans="1:41" s="154" customFormat="1" ht="69" customHeight="1" x14ac:dyDescent="0.25">
      <c r="A23" s="151">
        <v>16</v>
      </c>
      <c r="B23" s="74" t="e">
        <f>'3a.Analisis Risiko'!#REF!</f>
        <v>#REF!</v>
      </c>
      <c r="C23" s="153">
        <v>2</v>
      </c>
      <c r="D23" s="153">
        <v>3</v>
      </c>
      <c r="E23" s="153">
        <v>2</v>
      </c>
      <c r="F23" s="153">
        <v>2</v>
      </c>
      <c r="G23" s="153">
        <v>2</v>
      </c>
      <c r="H23" s="153">
        <v>2</v>
      </c>
      <c r="I23" s="153">
        <v>2</v>
      </c>
      <c r="J23" s="153">
        <v>2</v>
      </c>
      <c r="K23" s="153">
        <v>2</v>
      </c>
      <c r="L23" s="153">
        <v>2</v>
      </c>
      <c r="M23" s="153">
        <v>2</v>
      </c>
      <c r="N23" s="153">
        <v>3</v>
      </c>
      <c r="O23" s="153">
        <v>2</v>
      </c>
      <c r="P23" s="153"/>
      <c r="Q23" s="153"/>
      <c r="R23" s="153"/>
      <c r="S23" s="153"/>
      <c r="T23" s="72">
        <f t="shared" si="3"/>
        <v>2.1538461538461537</v>
      </c>
      <c r="U23" s="153">
        <v>2</v>
      </c>
      <c r="V23" s="153">
        <v>3</v>
      </c>
      <c r="W23" s="153">
        <v>2</v>
      </c>
      <c r="X23" s="153">
        <v>2</v>
      </c>
      <c r="Y23" s="153">
        <v>2</v>
      </c>
      <c r="Z23" s="153">
        <v>2</v>
      </c>
      <c r="AA23" s="153">
        <v>2</v>
      </c>
      <c r="AB23" s="153">
        <v>2</v>
      </c>
      <c r="AC23" s="153">
        <v>2</v>
      </c>
      <c r="AD23" s="153">
        <v>2</v>
      </c>
      <c r="AE23" s="153">
        <v>2</v>
      </c>
      <c r="AF23" s="153">
        <v>3</v>
      </c>
      <c r="AG23" s="153">
        <v>2</v>
      </c>
      <c r="AH23" s="37"/>
      <c r="AI23" s="37"/>
      <c r="AJ23" s="37"/>
      <c r="AK23" s="37"/>
      <c r="AL23" s="37"/>
      <c r="AM23" s="37"/>
      <c r="AN23" s="37"/>
      <c r="AO23" s="72">
        <f t="shared" si="5"/>
        <v>2.1538461538461537</v>
      </c>
    </row>
    <row r="24" spans="1:41" s="154" customFormat="1" ht="95.25" customHeight="1" x14ac:dyDescent="0.25">
      <c r="A24" s="89">
        <v>17</v>
      </c>
      <c r="B24" s="74" t="e">
        <f>'3a.Analisis Risiko'!#REF!</f>
        <v>#REF!</v>
      </c>
      <c r="C24" s="153">
        <v>2</v>
      </c>
      <c r="D24" s="153">
        <v>3</v>
      </c>
      <c r="E24" s="153">
        <v>4</v>
      </c>
      <c r="F24" s="153">
        <v>3</v>
      </c>
      <c r="G24" s="153">
        <v>2</v>
      </c>
      <c r="H24" s="153">
        <v>4</v>
      </c>
      <c r="I24" s="153">
        <v>2</v>
      </c>
      <c r="J24" s="153">
        <v>4</v>
      </c>
      <c r="K24" s="153">
        <v>3</v>
      </c>
      <c r="L24" s="153">
        <v>3</v>
      </c>
      <c r="M24" s="153">
        <v>3</v>
      </c>
      <c r="N24" s="153">
        <v>3</v>
      </c>
      <c r="O24" s="153">
        <v>3</v>
      </c>
      <c r="P24" s="153"/>
      <c r="Q24" s="153"/>
      <c r="R24" s="153"/>
      <c r="S24" s="153"/>
      <c r="T24" s="72">
        <f t="shared" si="3"/>
        <v>3</v>
      </c>
      <c r="U24" s="153">
        <v>2</v>
      </c>
      <c r="V24" s="153">
        <v>3</v>
      </c>
      <c r="W24" s="153">
        <v>4</v>
      </c>
      <c r="X24" s="153">
        <v>3</v>
      </c>
      <c r="Y24" s="153">
        <v>2</v>
      </c>
      <c r="Z24" s="153">
        <v>4</v>
      </c>
      <c r="AA24" s="153">
        <v>2</v>
      </c>
      <c r="AB24" s="153">
        <v>4</v>
      </c>
      <c r="AC24" s="153">
        <v>3</v>
      </c>
      <c r="AD24" s="153">
        <v>3</v>
      </c>
      <c r="AE24" s="153">
        <v>3</v>
      </c>
      <c r="AF24" s="153">
        <v>3</v>
      </c>
      <c r="AG24" s="153">
        <v>3</v>
      </c>
      <c r="AH24" s="37"/>
      <c r="AI24" s="37"/>
      <c r="AJ24" s="37"/>
      <c r="AK24" s="37"/>
      <c r="AL24" s="37"/>
      <c r="AM24" s="37"/>
      <c r="AN24" s="37"/>
      <c r="AO24" s="72">
        <f t="shared" ref="AO24" si="6">SUM(U24:AN24)/12</f>
        <v>3.25</v>
      </c>
    </row>
    <row r="25" spans="1:41" s="154" customFormat="1" ht="86.25" customHeight="1" x14ac:dyDescent="0.25">
      <c r="A25" s="90">
        <v>18</v>
      </c>
      <c r="B25" s="74" t="e">
        <f>'3a.Analisis Risiko'!#REF!</f>
        <v>#REF!</v>
      </c>
      <c r="C25" s="153">
        <v>2</v>
      </c>
      <c r="D25" s="153">
        <v>3</v>
      </c>
      <c r="E25" s="153">
        <v>4</v>
      </c>
      <c r="F25" s="153">
        <v>3</v>
      </c>
      <c r="G25" s="153">
        <v>2</v>
      </c>
      <c r="H25" s="153">
        <v>4</v>
      </c>
      <c r="I25" s="153">
        <v>2</v>
      </c>
      <c r="J25" s="153">
        <v>4</v>
      </c>
      <c r="K25" s="153">
        <v>3</v>
      </c>
      <c r="L25" s="153">
        <v>3</v>
      </c>
      <c r="M25" s="153">
        <v>3</v>
      </c>
      <c r="N25" s="153">
        <v>3</v>
      </c>
      <c r="O25" s="153">
        <v>3</v>
      </c>
      <c r="P25" s="153"/>
      <c r="Q25" s="153"/>
      <c r="R25" s="153"/>
      <c r="S25" s="153"/>
      <c r="T25" s="72">
        <f t="shared" ref="T25:T26" si="7">SUM(C25:S25)/13</f>
        <v>3</v>
      </c>
      <c r="U25" s="153">
        <v>2</v>
      </c>
      <c r="V25" s="153">
        <v>3</v>
      </c>
      <c r="W25" s="153">
        <v>4</v>
      </c>
      <c r="X25" s="153">
        <v>3</v>
      </c>
      <c r="Y25" s="153">
        <v>2</v>
      </c>
      <c r="Z25" s="153">
        <v>4</v>
      </c>
      <c r="AA25" s="153">
        <v>2</v>
      </c>
      <c r="AB25" s="153">
        <v>4</v>
      </c>
      <c r="AC25" s="153">
        <v>3</v>
      </c>
      <c r="AD25" s="153">
        <v>3</v>
      </c>
      <c r="AE25" s="153">
        <v>3</v>
      </c>
      <c r="AF25" s="153">
        <v>3</v>
      </c>
      <c r="AG25" s="153">
        <v>3</v>
      </c>
      <c r="AH25" s="37"/>
      <c r="AI25" s="37"/>
      <c r="AJ25" s="37"/>
      <c r="AK25" s="37"/>
      <c r="AL25" s="37"/>
      <c r="AM25" s="37"/>
      <c r="AN25" s="37"/>
      <c r="AO25" s="72">
        <f>SUM(U25:AN25)/13</f>
        <v>3</v>
      </c>
    </row>
    <row r="26" spans="1:41" s="154" customFormat="1" ht="114" customHeight="1" x14ac:dyDescent="0.25">
      <c r="A26" s="90">
        <v>19</v>
      </c>
      <c r="B26" s="74" t="e">
        <f>'3a.Analisis Risiko'!#REF!</f>
        <v>#REF!</v>
      </c>
      <c r="C26" s="153">
        <v>2</v>
      </c>
      <c r="D26" s="153">
        <v>3</v>
      </c>
      <c r="E26" s="153">
        <v>4</v>
      </c>
      <c r="F26" s="153">
        <v>3</v>
      </c>
      <c r="G26" s="153">
        <v>2</v>
      </c>
      <c r="H26" s="153">
        <v>4</v>
      </c>
      <c r="I26" s="153">
        <v>2</v>
      </c>
      <c r="J26" s="153">
        <v>4</v>
      </c>
      <c r="K26" s="153">
        <v>3</v>
      </c>
      <c r="L26" s="153">
        <v>3</v>
      </c>
      <c r="M26" s="153">
        <v>3</v>
      </c>
      <c r="N26" s="153">
        <v>3</v>
      </c>
      <c r="O26" s="153">
        <v>3</v>
      </c>
      <c r="P26" s="153"/>
      <c r="Q26" s="153"/>
      <c r="R26" s="153"/>
      <c r="S26" s="153"/>
      <c r="T26" s="72">
        <f t="shared" si="7"/>
        <v>3</v>
      </c>
      <c r="U26" s="153">
        <v>2</v>
      </c>
      <c r="V26" s="153">
        <v>3</v>
      </c>
      <c r="W26" s="153">
        <v>4</v>
      </c>
      <c r="X26" s="153">
        <v>3</v>
      </c>
      <c r="Y26" s="153">
        <v>2</v>
      </c>
      <c r="Z26" s="153">
        <v>4</v>
      </c>
      <c r="AA26" s="153">
        <v>2</v>
      </c>
      <c r="AB26" s="153">
        <v>4</v>
      </c>
      <c r="AC26" s="153">
        <v>3</v>
      </c>
      <c r="AD26" s="153">
        <v>3</v>
      </c>
      <c r="AE26" s="153">
        <v>3</v>
      </c>
      <c r="AF26" s="153">
        <v>3</v>
      </c>
      <c r="AG26" s="153">
        <v>3</v>
      </c>
      <c r="AH26" s="37"/>
      <c r="AI26" s="37"/>
      <c r="AJ26" s="37"/>
      <c r="AK26" s="37"/>
      <c r="AL26" s="37"/>
      <c r="AM26" s="37"/>
      <c r="AN26" s="37"/>
      <c r="AO26" s="72">
        <f t="shared" ref="AO26:AO27" si="8">SUM(U26:AN26)/13</f>
        <v>3</v>
      </c>
    </row>
    <row r="27" spans="1:41" s="154" customFormat="1" ht="69.75" customHeight="1" x14ac:dyDescent="0.25">
      <c r="A27" s="90">
        <v>20</v>
      </c>
      <c r="B27" s="74" t="e">
        <f>'3a.Analisis Risiko'!#REF!</f>
        <v>#REF!</v>
      </c>
      <c r="C27" s="153">
        <v>2</v>
      </c>
      <c r="D27" s="153">
        <v>3</v>
      </c>
      <c r="E27" s="153">
        <v>2</v>
      </c>
      <c r="F27" s="153">
        <v>2</v>
      </c>
      <c r="G27" s="153">
        <v>2</v>
      </c>
      <c r="H27" s="153">
        <v>2</v>
      </c>
      <c r="I27" s="153">
        <v>2</v>
      </c>
      <c r="J27" s="153">
        <v>2</v>
      </c>
      <c r="K27" s="153">
        <v>2</v>
      </c>
      <c r="L27" s="153">
        <v>2</v>
      </c>
      <c r="M27" s="153">
        <v>2</v>
      </c>
      <c r="N27" s="153">
        <v>3</v>
      </c>
      <c r="O27" s="153">
        <v>2</v>
      </c>
      <c r="P27" s="153"/>
      <c r="Q27" s="153"/>
      <c r="R27" s="153"/>
      <c r="S27" s="153"/>
      <c r="T27" s="72">
        <f>SUM(C27:S27)/13</f>
        <v>2.1538461538461537</v>
      </c>
      <c r="U27" s="153">
        <v>2</v>
      </c>
      <c r="V27" s="153">
        <v>3</v>
      </c>
      <c r="W27" s="153">
        <v>4</v>
      </c>
      <c r="X27" s="153">
        <v>3</v>
      </c>
      <c r="Y27" s="153">
        <v>2</v>
      </c>
      <c r="Z27" s="153">
        <v>4</v>
      </c>
      <c r="AA27" s="153">
        <v>2</v>
      </c>
      <c r="AB27" s="153">
        <v>4</v>
      </c>
      <c r="AC27" s="153">
        <v>3</v>
      </c>
      <c r="AD27" s="153">
        <v>3</v>
      </c>
      <c r="AE27" s="153">
        <v>3</v>
      </c>
      <c r="AF27" s="153">
        <v>3</v>
      </c>
      <c r="AG27" s="153">
        <v>3</v>
      </c>
      <c r="AH27" s="37"/>
      <c r="AI27" s="37"/>
      <c r="AJ27" s="37"/>
      <c r="AK27" s="37"/>
      <c r="AL27" s="37"/>
      <c r="AM27" s="37"/>
      <c r="AN27" s="37"/>
      <c r="AO27" s="72">
        <f t="shared" si="8"/>
        <v>3</v>
      </c>
    </row>
    <row r="28" spans="1:41" s="154" customFormat="1" x14ac:dyDescent="0.25">
      <c r="A28" s="227"/>
      <c r="B28" s="227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9"/>
      <c r="U28" s="228"/>
      <c r="V28" s="228"/>
      <c r="W28" s="228"/>
      <c r="X28" s="228"/>
      <c r="Y28" s="228"/>
      <c r="Z28" s="228"/>
      <c r="AA28" s="228"/>
      <c r="AB28" s="228"/>
      <c r="AC28" s="228"/>
      <c r="AD28" s="228"/>
      <c r="AE28" s="228"/>
      <c r="AF28" s="228"/>
      <c r="AG28" s="228"/>
      <c r="AH28" s="228"/>
      <c r="AI28" s="228"/>
      <c r="AJ28" s="228"/>
      <c r="AK28" s="228"/>
      <c r="AL28" s="228"/>
      <c r="AM28" s="228"/>
      <c r="AN28" s="228"/>
      <c r="AO28" s="229"/>
    </row>
    <row r="31" spans="1:41" x14ac:dyDescent="0.25">
      <c r="A31" s="33" t="s">
        <v>24</v>
      </c>
      <c r="C31" s="33"/>
      <c r="D31" s="33" t="s">
        <v>23</v>
      </c>
      <c r="E31" s="33"/>
      <c r="F31" s="33"/>
      <c r="G31" s="33"/>
      <c r="H31" s="33"/>
      <c r="I31" s="33"/>
      <c r="J31" s="33"/>
    </row>
    <row r="32" spans="1:41" x14ac:dyDescent="0.25">
      <c r="A32">
        <v>1</v>
      </c>
      <c r="B32" t="s">
        <v>25</v>
      </c>
      <c r="D32">
        <v>1</v>
      </c>
      <c r="E32" t="s">
        <v>48</v>
      </c>
      <c r="T32" s="33"/>
      <c r="W32" s="33"/>
      <c r="X32" s="33"/>
      <c r="Y32" s="33"/>
      <c r="Z32" s="33"/>
    </row>
    <row r="33" spans="1:5" x14ac:dyDescent="0.25">
      <c r="A33">
        <v>2</v>
      </c>
      <c r="B33" t="s">
        <v>26</v>
      </c>
      <c r="D33">
        <v>2</v>
      </c>
      <c r="E33" t="s">
        <v>29</v>
      </c>
    </row>
    <row r="34" spans="1:5" x14ac:dyDescent="0.25">
      <c r="A34">
        <v>3</v>
      </c>
      <c r="B34" t="s">
        <v>27</v>
      </c>
      <c r="D34">
        <v>3</v>
      </c>
      <c r="E34" t="s">
        <v>30</v>
      </c>
    </row>
    <row r="35" spans="1:5" x14ac:dyDescent="0.25">
      <c r="A35">
        <v>4</v>
      </c>
      <c r="B35" t="s">
        <v>28</v>
      </c>
      <c r="D35">
        <v>4</v>
      </c>
      <c r="E35" t="s">
        <v>49</v>
      </c>
    </row>
  </sheetData>
  <mergeCells count="6">
    <mergeCell ref="C4:S4"/>
    <mergeCell ref="U4:AN4"/>
    <mergeCell ref="A4:A5"/>
    <mergeCell ref="T4:T5"/>
    <mergeCell ref="AO4:AO5"/>
    <mergeCell ref="B4:B5"/>
  </mergeCells>
  <pageMargins left="0.31496062992125984" right="0.11811023622047245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1"/>
  <sheetViews>
    <sheetView showGridLines="0" workbookViewId="0">
      <selection activeCell="E16" sqref="E16"/>
    </sheetView>
  </sheetViews>
  <sheetFormatPr defaultColWidth="21.140625" defaultRowHeight="15" x14ac:dyDescent="0.25"/>
  <cols>
    <col min="1" max="1" width="21.140625" style="157"/>
    <col min="2" max="2" width="29.140625" style="1" customWidth="1"/>
    <col min="3" max="31" width="21.140625" style="1"/>
    <col min="32" max="32" width="21.140625" style="11"/>
    <col min="33" max="52" width="21.140625" style="1"/>
    <col min="53" max="53" width="21.140625" style="21"/>
    <col min="54" max="16384" width="21.140625" style="1"/>
  </cols>
  <sheetData>
    <row r="1" spans="2:53" ht="26.25" customHeight="1" x14ac:dyDescent="0.4">
      <c r="B1" s="333" t="s">
        <v>34</v>
      </c>
      <c r="C1" s="333"/>
      <c r="D1" s="333"/>
      <c r="E1" s="333"/>
      <c r="F1" s="43"/>
      <c r="G1" s="43"/>
      <c r="H1" s="43"/>
      <c r="I1" s="43"/>
    </row>
    <row r="4" spans="2:53" s="3" customFormat="1" ht="15.75" x14ac:dyDescent="0.25">
      <c r="G4" s="39"/>
      <c r="AF4" s="10"/>
      <c r="BA4" s="20"/>
    </row>
    <row r="5" spans="2:53" x14ac:dyDescent="0.25">
      <c r="B5" s="30"/>
      <c r="C5" s="31"/>
      <c r="D5" s="9"/>
      <c r="F5" s="9"/>
      <c r="G5" s="40"/>
    </row>
    <row r="6" spans="2:53" x14ac:dyDescent="0.25">
      <c r="B6" s="12"/>
      <c r="C6" s="3"/>
      <c r="D6" s="9"/>
      <c r="F6" s="9"/>
      <c r="G6" s="41"/>
    </row>
    <row r="7" spans="2:53" x14ac:dyDescent="0.25">
      <c r="B7" s="12"/>
      <c r="C7" s="3"/>
      <c r="G7"/>
    </row>
    <row r="8" spans="2:53" ht="15.75" x14ac:dyDescent="0.25">
      <c r="B8" s="12"/>
      <c r="C8" s="3"/>
      <c r="G8" s="42"/>
    </row>
    <row r="9" spans="2:53" x14ac:dyDescent="0.25">
      <c r="B9" s="12"/>
      <c r="C9" s="3"/>
    </row>
    <row r="10" spans="2:53" x14ac:dyDescent="0.25">
      <c r="B10" s="12"/>
      <c r="C10" s="3"/>
    </row>
    <row r="11" spans="2:53" x14ac:dyDescent="0.25">
      <c r="B11" s="12"/>
      <c r="C11" s="3"/>
    </row>
    <row r="12" spans="2:53" x14ac:dyDescent="0.25">
      <c r="B12" s="12"/>
      <c r="C12" s="3"/>
    </row>
    <row r="13" spans="2:53" x14ac:dyDescent="0.25">
      <c r="B13" s="12"/>
      <c r="C13" s="3"/>
    </row>
    <row r="14" spans="2:53" ht="27.75" customHeight="1" x14ac:dyDescent="0.25">
      <c r="B14" s="32"/>
    </row>
    <row r="15" spans="2:53" ht="20.25" customHeight="1" x14ac:dyDescent="0.25">
      <c r="B15" s="32"/>
      <c r="C15" s="38"/>
      <c r="D15" s="38"/>
      <c r="E15" s="38"/>
    </row>
    <row r="16" spans="2:53" ht="30" customHeight="1" x14ac:dyDescent="0.25">
      <c r="B16" s="32"/>
      <c r="C16" s="38"/>
      <c r="D16" s="38"/>
      <c r="E16" s="38"/>
    </row>
    <row r="21" spans="3:3" x14ac:dyDescent="0.25">
      <c r="C21" s="1" t="s">
        <v>35</v>
      </c>
    </row>
    <row r="22" spans="3:3" x14ac:dyDescent="0.25">
      <c r="C22" s="3" t="s">
        <v>36</v>
      </c>
    </row>
    <row r="23" spans="3:3" x14ac:dyDescent="0.25">
      <c r="C23" s="3" t="s">
        <v>37</v>
      </c>
    </row>
    <row r="24" spans="3:3" x14ac:dyDescent="0.25">
      <c r="C24" s="3" t="s">
        <v>38</v>
      </c>
    </row>
    <row r="25" spans="3:3" x14ac:dyDescent="0.25">
      <c r="C25" s="3" t="s">
        <v>39</v>
      </c>
    </row>
    <row r="40" spans="3:3" x14ac:dyDescent="0.25">
      <c r="C40" s="7"/>
    </row>
    <row r="41" spans="3:3" x14ac:dyDescent="0.25">
      <c r="C41" s="8"/>
    </row>
    <row r="45" spans="3:3" x14ac:dyDescent="0.25">
      <c r="C45" s="7"/>
    </row>
    <row r="46" spans="3:3" x14ac:dyDescent="0.25">
      <c r="C46" s="8"/>
    </row>
    <row r="50" spans="3:3" x14ac:dyDescent="0.25">
      <c r="C50" s="7"/>
    </row>
    <row r="51" spans="3:3" x14ac:dyDescent="0.25">
      <c r="C51" s="8"/>
    </row>
    <row r="55" spans="3:3" x14ac:dyDescent="0.25">
      <c r="C55" s="7"/>
    </row>
    <row r="56" spans="3:3" x14ac:dyDescent="0.25">
      <c r="C56" s="8"/>
    </row>
    <row r="60" spans="3:3" x14ac:dyDescent="0.25">
      <c r="C60" s="7"/>
    </row>
    <row r="61" spans="3:3" x14ac:dyDescent="0.25">
      <c r="C61" s="8"/>
    </row>
  </sheetData>
  <mergeCells count="1">
    <mergeCell ref="B1:E1"/>
  </mergeCells>
  <pageMargins left="0.45" right="0.45" top="0.75" bottom="0.75" header="0.3" footer="0.3"/>
  <pageSetup paperSize="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0"/>
  <sheetViews>
    <sheetView showGridLines="0" view="pageBreakPreview" zoomScale="60" zoomScaleNormal="100" workbookViewId="0">
      <selection activeCell="A2" sqref="A2:I2"/>
    </sheetView>
  </sheetViews>
  <sheetFormatPr defaultColWidth="9.140625" defaultRowHeight="15" x14ac:dyDescent="0.25"/>
  <cols>
    <col min="1" max="1" width="4.42578125" style="53" customWidth="1"/>
    <col min="2" max="2" width="18.7109375" style="111" customWidth="1"/>
    <col min="3" max="3" width="44.42578125" style="53" customWidth="1"/>
    <col min="4" max="4" width="23.42578125" style="53" customWidth="1"/>
    <col min="5" max="5" width="19.42578125" style="53" customWidth="1"/>
    <col min="6" max="6" width="17.5703125" style="53" customWidth="1"/>
    <col min="7" max="7" width="18.140625" style="53" customWidth="1"/>
    <col min="8" max="8" width="15.85546875" style="53" customWidth="1"/>
    <col min="9" max="9" width="16.140625" style="53" customWidth="1"/>
    <col min="10" max="50" width="4.5703125" style="53" customWidth="1"/>
    <col min="51" max="51" width="5.85546875" style="49" customWidth="1"/>
    <col min="52" max="16384" width="9.140625" style="53"/>
  </cols>
  <sheetData>
    <row r="1" spans="1:51" s="18" customFormat="1" x14ac:dyDescent="0.25">
      <c r="AY1" s="57"/>
    </row>
    <row r="2" spans="1:51" s="18" customFormat="1" ht="23.25" x14ac:dyDescent="0.35">
      <c r="A2" s="334" t="s">
        <v>84</v>
      </c>
      <c r="B2" s="334"/>
      <c r="C2" s="334"/>
      <c r="D2" s="334"/>
      <c r="E2" s="334"/>
      <c r="F2" s="334"/>
      <c r="G2" s="334"/>
      <c r="H2" s="334"/>
      <c r="I2" s="334"/>
      <c r="AY2" s="57"/>
    </row>
    <row r="3" spans="1:51" s="18" customFormat="1" ht="13.9" customHeight="1" x14ac:dyDescent="0.35">
      <c r="A3" s="56"/>
      <c r="B3" s="112"/>
      <c r="C3" s="56"/>
      <c r="D3" s="56"/>
      <c r="E3" s="56"/>
      <c r="F3" s="56"/>
      <c r="G3" s="56"/>
      <c r="AY3" s="57"/>
    </row>
    <row r="4" spans="1:51" s="18" customFormat="1" ht="15.75" x14ac:dyDescent="0.25">
      <c r="A4" s="149" t="s">
        <v>214</v>
      </c>
      <c r="B4" s="60"/>
      <c r="C4" s="60"/>
      <c r="AY4" s="57"/>
    </row>
    <row r="5" spans="1:51" s="18" customFormat="1" ht="15.75" x14ac:dyDescent="0.25">
      <c r="A5" s="60"/>
      <c r="B5" s="60"/>
      <c r="C5" s="60"/>
      <c r="D5" s="15"/>
      <c r="E5" s="15"/>
      <c r="F5" s="15"/>
      <c r="G5" s="15"/>
      <c r="AY5" s="57"/>
    </row>
    <row r="6" spans="1:51" s="18" customFormat="1" x14ac:dyDescent="0.25">
      <c r="A6" s="27"/>
      <c r="B6" s="28"/>
      <c r="C6" s="28"/>
      <c r="D6" s="15"/>
      <c r="E6" s="15"/>
      <c r="F6" s="15"/>
      <c r="G6" s="15"/>
      <c r="AY6" s="57"/>
    </row>
    <row r="7" spans="1:51" s="46" customFormat="1" ht="58.5" customHeight="1" x14ac:dyDescent="0.25">
      <c r="A7" s="105" t="s">
        <v>0</v>
      </c>
      <c r="B7" s="105" t="s">
        <v>100</v>
      </c>
      <c r="C7" s="105" t="s">
        <v>7</v>
      </c>
      <c r="D7" s="105" t="s">
        <v>216</v>
      </c>
      <c r="E7" s="106" t="s">
        <v>6</v>
      </c>
      <c r="F7" s="106" t="s">
        <v>79</v>
      </c>
      <c r="G7" s="105" t="s">
        <v>44</v>
      </c>
      <c r="H7" s="105" t="s">
        <v>58</v>
      </c>
      <c r="I7" s="105" t="s">
        <v>82</v>
      </c>
    </row>
    <row r="8" spans="1:51" s="49" customFormat="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48">
        <v>6</v>
      </c>
      <c r="G8" s="48">
        <v>7</v>
      </c>
      <c r="H8" s="58">
        <v>8</v>
      </c>
      <c r="I8" s="58">
        <v>9</v>
      </c>
      <c r="J8" s="215"/>
      <c r="AD8" s="46"/>
      <c r="AY8" s="46"/>
    </row>
    <row r="9" spans="1:51" s="49" customFormat="1" ht="19.899999999999999" hidden="1" customHeight="1" x14ac:dyDescent="0.25">
      <c r="A9" s="75"/>
      <c r="B9" s="317" t="s">
        <v>110</v>
      </c>
      <c r="C9" s="319"/>
      <c r="D9" s="83"/>
      <c r="E9" s="48"/>
      <c r="F9" s="84"/>
      <c r="G9" s="48"/>
      <c r="H9" s="84"/>
      <c r="I9" s="48"/>
      <c r="J9" s="215"/>
      <c r="AD9" s="46"/>
      <c r="AY9" s="46"/>
    </row>
    <row r="10" spans="1:51" s="51" customFormat="1" ht="17.45" hidden="1" customHeight="1" x14ac:dyDescent="0.25">
      <c r="A10" s="76"/>
      <c r="B10" s="320"/>
      <c r="C10" s="322"/>
      <c r="D10" s="58"/>
      <c r="E10" s="58"/>
      <c r="F10" s="58"/>
      <c r="G10" s="52"/>
      <c r="H10" s="52"/>
      <c r="I10" s="50"/>
      <c r="J10" s="172"/>
      <c r="AD10" s="46"/>
      <c r="AY10" s="46"/>
    </row>
    <row r="11" spans="1:51" s="51" customFormat="1" ht="18.600000000000001" hidden="1" customHeight="1" x14ac:dyDescent="0.25">
      <c r="A11" s="76"/>
      <c r="B11" s="323"/>
      <c r="C11" s="325"/>
      <c r="D11" s="58"/>
      <c r="E11" s="58"/>
      <c r="F11" s="58"/>
      <c r="G11" s="80"/>
      <c r="H11" s="52"/>
      <c r="I11" s="52"/>
      <c r="J11" s="172"/>
      <c r="AD11" s="46"/>
      <c r="AY11" s="46"/>
    </row>
    <row r="12" spans="1:51" s="51" customFormat="1" ht="51" customHeight="1" x14ac:dyDescent="0.25">
      <c r="A12" s="79">
        <v>1</v>
      </c>
      <c r="B12" s="76" t="str">
        <f>'3a.Analisis Risiko'!B14</f>
        <v xml:space="preserve">Terlaksananya proses pembahasan dan pembentukan perda </v>
      </c>
      <c r="C12" s="77" t="str">
        <f>'3b.KKA-no'!B8</f>
        <v>Kurang efektif nya produk hukum yang dihasilkan</v>
      </c>
      <c r="D12" s="155" t="s">
        <v>218</v>
      </c>
      <c r="E12" s="85" t="s">
        <v>217</v>
      </c>
      <c r="F12" s="58" t="s">
        <v>131</v>
      </c>
      <c r="G12" s="155" t="s">
        <v>219</v>
      </c>
      <c r="H12" s="58" t="str">
        <f>'3a.Analisis Risiko'!D14</f>
        <v>Kabag Penyusunan Peraturan Perundang-undangan</v>
      </c>
      <c r="I12" s="64" t="s">
        <v>133</v>
      </c>
      <c r="J12" s="172"/>
      <c r="K12" s="172"/>
      <c r="L12" s="172"/>
      <c r="M12" s="172"/>
      <c r="N12" s="172"/>
      <c r="O12" s="172"/>
      <c r="AD12" s="46"/>
      <c r="AY12" s="46"/>
    </row>
    <row r="13" spans="1:51" s="51" customFormat="1" ht="78" customHeight="1" x14ac:dyDescent="0.25">
      <c r="A13" s="79">
        <v>2</v>
      </c>
      <c r="B13" s="76" t="str">
        <f>'3a.Analisis Risiko'!B15</f>
        <v>Terlaksananya harmonisasi dan sinkronisasi produk hukum daerah dengan produk hukum nasional</v>
      </c>
      <c r="C13" s="77" t="str">
        <f>'3b.KKA-no'!B9</f>
        <v xml:space="preserve">Pemahaman aparatur yang belum
maksimal
</v>
      </c>
      <c r="D13" s="155" t="s">
        <v>220</v>
      </c>
      <c r="E13" s="85" t="s">
        <v>217</v>
      </c>
      <c r="F13" s="58" t="s">
        <v>131</v>
      </c>
      <c r="G13" s="155" t="s">
        <v>219</v>
      </c>
      <c r="H13" s="58" t="str">
        <f>'3a.Analisis Risiko'!D15</f>
        <v>Kabag Penyusunan Peraturan Perundang-undangan</v>
      </c>
      <c r="I13" s="64" t="s">
        <v>133</v>
      </c>
      <c r="J13" s="172"/>
      <c r="K13" s="172"/>
      <c r="L13" s="172"/>
      <c r="M13" s="172"/>
      <c r="N13" s="172"/>
      <c r="O13" s="172"/>
      <c r="AD13" s="46"/>
      <c r="AY13" s="46"/>
    </row>
    <row r="14" spans="1:51" s="51" customFormat="1" ht="79.5" customHeight="1" x14ac:dyDescent="0.25">
      <c r="A14" s="79">
        <v>3</v>
      </c>
      <c r="B14" s="76" t="str">
        <f>'3a.Analisis Risiko'!B16</f>
        <v xml:space="preserve">Terlaksananya penyusunan propem perda provinsi dan rencana pembentukan perda di luar propem perda </v>
      </c>
      <c r="C14" s="77" t="str">
        <f>'3b.KKA-no'!B10</f>
        <v xml:space="preserve">Daftar Ranperda yang diajukan pada propemperda kadang tidak 
ditindaklanjuti dengan penyediaan anggaran 
pada tahun berkenaan
</v>
      </c>
      <c r="D14" s="155" t="s">
        <v>221</v>
      </c>
      <c r="E14" s="85" t="s">
        <v>217</v>
      </c>
      <c r="F14" s="58" t="s">
        <v>131</v>
      </c>
      <c r="G14" s="155" t="s">
        <v>219</v>
      </c>
      <c r="H14" s="58" t="s">
        <v>175</v>
      </c>
      <c r="I14" s="64" t="s">
        <v>133</v>
      </c>
      <c r="J14" s="172"/>
      <c r="K14" s="172"/>
      <c r="L14" s="172"/>
      <c r="M14" s="172"/>
      <c r="N14" s="172"/>
      <c r="O14" s="172"/>
      <c r="AD14" s="46"/>
      <c r="AY14" s="46"/>
    </row>
    <row r="15" spans="1:51" s="51" customFormat="1" ht="54.75" customHeight="1" x14ac:dyDescent="0.25">
      <c r="A15" s="79">
        <v>4</v>
      </c>
      <c r="B15" s="76" t="str">
        <f>'3a.Analisis Risiko'!B17</f>
        <v>Terlaksananya proses klarifikasi Perda dan Pergub</v>
      </c>
      <c r="C15" s="77" t="str">
        <f>'3b.KKA-no'!B11</f>
        <v xml:space="preserve">Penyampaian Peraturan Daerah dan Peraturan
Gubernur ke Kementerian Dalam Negeri kadang
belum sesuai dengan tanggal yang ditetapkan
</v>
      </c>
      <c r="D15" s="155" t="s">
        <v>222</v>
      </c>
      <c r="E15" s="85" t="s">
        <v>217</v>
      </c>
      <c r="F15" s="58" t="s">
        <v>131</v>
      </c>
      <c r="G15" s="155" t="s">
        <v>223</v>
      </c>
      <c r="H15" s="58" t="s">
        <v>175</v>
      </c>
      <c r="I15" s="64" t="s">
        <v>133</v>
      </c>
      <c r="J15" s="172"/>
      <c r="K15" s="172"/>
      <c r="L15" s="172"/>
      <c r="M15" s="172"/>
      <c r="N15" s="172"/>
      <c r="O15" s="172"/>
      <c r="AD15" s="46"/>
      <c r="AY15" s="46"/>
    </row>
    <row r="16" spans="1:51" s="51" customFormat="1" ht="100.5" customHeight="1" thickBot="1" x14ac:dyDescent="0.3">
      <c r="A16" s="378">
        <v>5</v>
      </c>
      <c r="B16" s="369" t="str">
        <f>'3a.Analisis Risiko'!B18</f>
        <v>Terlaksananya evaluasi,klarifikasi dan fasilitasi produk hukum daerah kab/kota sesuai dengan PUU yang berlaku</v>
      </c>
      <c r="C16" s="357" t="str">
        <f>'3b.KKA-no'!B12</f>
        <v xml:space="preserve">Ranperda kab/kota tidak sesuai dengan PUU </v>
      </c>
      <c r="D16" s="379" t="s">
        <v>224</v>
      </c>
      <c r="E16" s="380" t="s">
        <v>226</v>
      </c>
      <c r="F16" s="378" t="s">
        <v>131</v>
      </c>
      <c r="G16" s="379" t="s">
        <v>225</v>
      </c>
      <c r="H16" s="378" t="str">
        <f>'3a.Analisis Risiko'!D18</f>
        <v>Kabag Pembinaan dan Pengawasan Produk Hukum Daerah Kab/Kota</v>
      </c>
      <c r="I16" s="368" t="s">
        <v>133</v>
      </c>
      <c r="J16" s="172"/>
      <c r="K16" s="172"/>
      <c r="L16" s="172"/>
      <c r="M16" s="172"/>
      <c r="N16" s="172"/>
      <c r="O16" s="172"/>
      <c r="AD16" s="46"/>
      <c r="AY16" s="46"/>
    </row>
    <row r="17" spans="1:15" ht="90" customHeight="1" x14ac:dyDescent="0.25">
      <c r="A17" s="376">
        <v>6</v>
      </c>
      <c r="B17" s="367" t="str">
        <f>'3a.Analisis Risiko'!B19</f>
        <v xml:space="preserve">Terlaksananya evaluasi, klarifikasi dan fasilitasi produk hukum daerah kab/kota sesuai dengan PUU yang berlaku </v>
      </c>
      <c r="C17" s="252" t="str">
        <f>'3b.KKA-no'!B13</f>
        <v>Perda kab/kota tidak sesuai dnegan PUU yang lebih tinggi, kepentingan umum dan atau kesusilaan</v>
      </c>
      <c r="D17" s="377" t="s">
        <v>224</v>
      </c>
      <c r="E17" s="287" t="s">
        <v>226</v>
      </c>
      <c r="F17" s="376" t="s">
        <v>131</v>
      </c>
      <c r="G17" s="377" t="s">
        <v>225</v>
      </c>
      <c r="H17" s="376" t="str">
        <f>'3a.Analisis Risiko'!D19</f>
        <v>Kabag Pembinaan dan Pengawasan Produk Hukum Daerah Kab/Kota</v>
      </c>
      <c r="I17" s="174" t="s">
        <v>133</v>
      </c>
      <c r="J17" s="160"/>
      <c r="K17" s="160"/>
      <c r="L17" s="160"/>
      <c r="M17" s="160"/>
      <c r="N17" s="160"/>
      <c r="O17" s="160"/>
    </row>
    <row r="18" spans="1:15" ht="96.75" customHeight="1" x14ac:dyDescent="0.25">
      <c r="A18" s="58">
        <v>7</v>
      </c>
      <c r="B18" s="76" t="str">
        <f>'3a.Analisis Risiko'!B20</f>
        <v>Terlaksananya evaluasi,klarifikasi dan fasilitasi produk hukum daerah kab/kota sesuai dengan PUU yang berlaku</v>
      </c>
      <c r="C18" s="77" t="str">
        <f>'3b.KKA-no'!B14</f>
        <v>Perda kab/kota tidak sesuai dnegan PUU yang lebih tinggi, kepentingan umum dan atau kesusilaan</v>
      </c>
      <c r="D18" s="155" t="s">
        <v>224</v>
      </c>
      <c r="E18" s="85" t="s">
        <v>130</v>
      </c>
      <c r="F18" s="58" t="s">
        <v>131</v>
      </c>
      <c r="G18" s="155" t="s">
        <v>132</v>
      </c>
      <c r="H18" s="58" t="str">
        <f>'3a.Analisis Risiko'!D20</f>
        <v>Kabag Pembinaan dan Pengawasan Produk Hukum Daerah Kab/Kota</v>
      </c>
      <c r="I18" s="64" t="s">
        <v>133</v>
      </c>
      <c r="J18" s="160"/>
      <c r="K18" s="160"/>
      <c r="L18" s="160"/>
      <c r="M18" s="160"/>
      <c r="N18" s="160"/>
      <c r="O18" s="160"/>
    </row>
    <row r="19" spans="1:15" ht="104.25" customHeight="1" x14ac:dyDescent="0.25">
      <c r="A19" s="58">
        <v>8</v>
      </c>
      <c r="B19" s="76" t="str">
        <f>'3a.Analisis Risiko'!B21</f>
        <v>Tersalurnya fasilitasi pemberian bantuan hukum dan perlindungan HAM bagi masyarakat tidak mampu yang berperkara di pengadilan</v>
      </c>
      <c r="C19" s="77" t="str">
        <f>'3b.KKA-no'!B17</f>
        <v>1. Kurangnya informasi kepada OBH/Pengacara</v>
      </c>
      <c r="D19" s="64" t="s">
        <v>228</v>
      </c>
      <c r="E19" s="85" t="s">
        <v>130</v>
      </c>
      <c r="F19" s="170" t="s">
        <v>131</v>
      </c>
      <c r="G19" s="64" t="s">
        <v>227</v>
      </c>
      <c r="H19" s="58" t="str">
        <f>'3a.Analisis Risiko'!D21</f>
        <v>Kabag Dokumentasi, Bantuan Hukum dan HAM</v>
      </c>
      <c r="I19" s="64" t="s">
        <v>133</v>
      </c>
      <c r="J19" s="160"/>
      <c r="K19" s="160"/>
      <c r="L19" s="160"/>
      <c r="M19" s="160"/>
      <c r="N19" s="160"/>
      <c r="O19" s="160"/>
    </row>
    <row r="20" spans="1:15" ht="65.25" customHeight="1" x14ac:dyDescent="0.25">
      <c r="A20" s="58">
        <v>9</v>
      </c>
      <c r="B20" s="76" t="str">
        <f>'3a.Analisis Risiko'!B22</f>
        <v>Tersedianya data produk hukum yang berperspektif HAM</v>
      </c>
      <c r="C20" s="77">
        <f>'3b.KKA-no'!B18</f>
        <v>0</v>
      </c>
      <c r="D20" s="64" t="s">
        <v>230</v>
      </c>
      <c r="E20" s="174" t="s">
        <v>229</v>
      </c>
      <c r="F20" s="173" t="s">
        <v>131</v>
      </c>
      <c r="G20" s="64" t="s">
        <v>231</v>
      </c>
      <c r="H20" s="58" t="str">
        <f>'3a.Analisis Risiko'!D22</f>
        <v>Kabag Dokumentasi, Bantuan Hukum dan HAM</v>
      </c>
      <c r="I20" s="64" t="s">
        <v>133</v>
      </c>
      <c r="J20" s="160"/>
      <c r="K20" s="160"/>
      <c r="L20" s="160"/>
      <c r="M20" s="160"/>
      <c r="N20" s="160"/>
      <c r="O20" s="160"/>
    </row>
    <row r="21" spans="1:15" ht="56.25" customHeight="1" thickBot="1" x14ac:dyDescent="0.3">
      <c r="A21" s="378">
        <v>10</v>
      </c>
      <c r="B21" s="369" t="str">
        <f>'3a.Analisis Risiko'!B23</f>
        <v>Terdokumentasikannya produk hukum daerah dengan baik</v>
      </c>
      <c r="C21" s="357" t="str">
        <f>'3b.KKA-no'!B19</f>
        <v>Masih banyaknya SKPD yang belum menyerahkan softcopy produk hukum daerah provinsi</v>
      </c>
      <c r="D21" s="368" t="s">
        <v>232</v>
      </c>
      <c r="E21" s="368" t="s">
        <v>233</v>
      </c>
      <c r="F21" s="369" t="s">
        <v>134</v>
      </c>
      <c r="G21" s="368" t="s">
        <v>234</v>
      </c>
      <c r="H21" s="378" t="str">
        <f>'3a.Analisis Risiko'!D23</f>
        <v>Kabag Dokumentasi, Bantuan Hukum dan HAM</v>
      </c>
      <c r="I21" s="368" t="s">
        <v>133</v>
      </c>
      <c r="J21" s="160"/>
      <c r="K21" s="160"/>
      <c r="L21" s="160"/>
      <c r="M21" s="160"/>
      <c r="N21" s="160"/>
      <c r="O21" s="160"/>
    </row>
    <row r="22" spans="1:15" ht="76.5" customHeight="1" x14ac:dyDescent="0.25">
      <c r="A22" s="376">
        <v>11</v>
      </c>
      <c r="B22" s="367" t="str">
        <f>'3a.Analisis Risiko'!B24</f>
        <v>Pengelolaan SJDIH dan SDM pengelola JDIH serta pendokumentasian informasi produk hukum daerah</v>
      </c>
      <c r="C22" s="252" t="str">
        <f>'3b.KKA-no'!B20</f>
        <v>SDM yang masih kurang</v>
      </c>
      <c r="D22" s="174"/>
      <c r="E22" s="174" t="s">
        <v>233</v>
      </c>
      <c r="F22" s="173" t="s">
        <v>134</v>
      </c>
      <c r="G22" s="174" t="s">
        <v>139</v>
      </c>
      <c r="H22" s="376" t="str">
        <f>'3a.Analisis Risiko'!D24</f>
        <v>Kabag Dokumentasi, Bantuan Hukum dan HAM</v>
      </c>
      <c r="I22" s="173" t="s">
        <v>140</v>
      </c>
      <c r="J22" s="160"/>
      <c r="K22" s="160"/>
      <c r="L22" s="160"/>
      <c r="M22" s="160"/>
      <c r="N22" s="160"/>
      <c r="O22" s="160"/>
    </row>
    <row r="23" spans="1:15" x14ac:dyDescent="0.25">
      <c r="A23" s="230"/>
      <c r="B23" s="202"/>
      <c r="C23" s="231"/>
      <c r="D23" s="232"/>
      <c r="E23" s="232"/>
      <c r="F23" s="232"/>
      <c r="G23" s="232"/>
      <c r="H23" s="233"/>
      <c r="I23" s="221"/>
      <c r="J23" s="160"/>
      <c r="K23" s="160"/>
      <c r="L23" s="160"/>
      <c r="M23" s="160"/>
      <c r="N23" s="160"/>
      <c r="O23" s="160"/>
    </row>
    <row r="24" spans="1:15" x14ac:dyDescent="0.25">
      <c r="A24" s="71"/>
      <c r="B24" s="71"/>
      <c r="C24" s="71"/>
      <c r="D24" s="71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</row>
    <row r="25" spans="1:15" ht="18.600000000000001" customHeight="1" x14ac:dyDescent="0.25">
      <c r="A25" s="175" t="s">
        <v>16</v>
      </c>
      <c r="B25" s="162"/>
      <c r="C25" s="162"/>
      <c r="D25" s="71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</row>
    <row r="26" spans="1:15" x14ac:dyDescent="0.25">
      <c r="A26" s="161">
        <v>1</v>
      </c>
      <c r="B26" s="162" t="s">
        <v>77</v>
      </c>
      <c r="C26" s="15"/>
      <c r="D26" s="71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</row>
    <row r="27" spans="1:15" x14ac:dyDescent="0.25">
      <c r="A27" s="163">
        <v>2</v>
      </c>
      <c r="B27" s="15" t="s">
        <v>76</v>
      </c>
      <c r="C27" s="15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</row>
    <row r="28" spans="1:15" x14ac:dyDescent="0.25">
      <c r="A28" s="163">
        <v>3</v>
      </c>
      <c r="B28" s="15" t="s">
        <v>70</v>
      </c>
      <c r="C28" s="15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</row>
    <row r="29" spans="1:15" x14ac:dyDescent="0.25">
      <c r="A29" s="163">
        <v>4</v>
      </c>
      <c r="B29" s="15" t="s">
        <v>71</v>
      </c>
      <c r="C29" s="15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</row>
    <row r="30" spans="1:15" x14ac:dyDescent="0.25">
      <c r="A30" s="163">
        <v>5</v>
      </c>
      <c r="B30" s="15" t="s">
        <v>72</v>
      </c>
      <c r="C30" s="15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</row>
    <row r="31" spans="1:15" x14ac:dyDescent="0.25">
      <c r="A31" s="163">
        <v>6</v>
      </c>
      <c r="B31" s="15" t="s">
        <v>73</v>
      </c>
      <c r="C31" s="15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</row>
    <row r="32" spans="1:15" ht="15" customHeight="1" x14ac:dyDescent="0.25">
      <c r="A32" s="163">
        <v>7</v>
      </c>
      <c r="B32" s="15" t="s">
        <v>74</v>
      </c>
      <c r="C32" s="15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</row>
    <row r="33" spans="1:15" ht="15.75" customHeight="1" x14ac:dyDescent="0.25">
      <c r="A33" s="163">
        <v>8</v>
      </c>
      <c r="B33" s="15" t="s">
        <v>75</v>
      </c>
      <c r="C33" s="160"/>
      <c r="D33" s="176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</row>
    <row r="34" spans="1:15" ht="34.5" customHeight="1" x14ac:dyDescent="0.25">
      <c r="A34" s="163"/>
      <c r="B34" s="163"/>
      <c r="C34" s="177"/>
      <c r="D34" s="176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</row>
    <row r="35" spans="1:15" ht="30" customHeight="1" x14ac:dyDescent="0.25">
      <c r="A35" s="178"/>
      <c r="B35" s="178"/>
      <c r="C35" s="177"/>
      <c r="D35" s="176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60"/>
    </row>
    <row r="36" spans="1:15" x14ac:dyDescent="0.25">
      <c r="A36" s="178"/>
      <c r="B36" s="178"/>
      <c r="C36" s="160"/>
      <c r="D36" s="176"/>
      <c r="E36" s="160"/>
      <c r="F36" s="160"/>
      <c r="G36" s="160"/>
      <c r="H36" s="160"/>
      <c r="I36" s="160"/>
      <c r="J36" s="160"/>
    </row>
    <row r="37" spans="1:15" x14ac:dyDescent="0.25">
      <c r="A37" s="160"/>
      <c r="B37" s="160"/>
      <c r="C37" s="160"/>
      <c r="D37" s="71"/>
      <c r="E37" s="160"/>
      <c r="F37" s="160"/>
      <c r="G37" s="160"/>
      <c r="H37" s="160"/>
      <c r="I37" s="160"/>
      <c r="J37" s="160"/>
    </row>
    <row r="38" spans="1:15" x14ac:dyDescent="0.25">
      <c r="A38" s="160"/>
      <c r="B38" s="160"/>
      <c r="C38" s="160"/>
      <c r="D38" s="160"/>
      <c r="E38" s="160"/>
      <c r="F38" s="160"/>
      <c r="G38" s="160"/>
      <c r="H38" s="160"/>
      <c r="I38" s="160"/>
      <c r="J38" s="160"/>
    </row>
    <row r="39" spans="1:15" x14ac:dyDescent="0.25">
      <c r="A39" s="160"/>
      <c r="B39" s="160"/>
      <c r="C39" s="160"/>
      <c r="D39" s="160"/>
      <c r="E39" s="160"/>
      <c r="F39" s="160"/>
      <c r="G39" s="160"/>
      <c r="H39" s="160"/>
      <c r="I39" s="160"/>
      <c r="J39" s="160"/>
    </row>
    <row r="40" spans="1:15" x14ac:dyDescent="0.25">
      <c r="A40" s="160"/>
      <c r="B40" s="160"/>
      <c r="C40" s="160"/>
      <c r="D40" s="160"/>
      <c r="E40" s="160"/>
      <c r="F40" s="160"/>
      <c r="G40" s="160"/>
      <c r="H40" s="160"/>
      <c r="I40" s="160"/>
      <c r="J40" s="160"/>
    </row>
    <row r="41" spans="1:15" x14ac:dyDescent="0.25">
      <c r="A41" s="160"/>
      <c r="B41" s="160"/>
      <c r="C41" s="160"/>
      <c r="D41" s="160"/>
      <c r="E41" s="160"/>
      <c r="F41" s="160"/>
      <c r="G41" s="160"/>
      <c r="H41" s="160"/>
      <c r="I41" s="160"/>
      <c r="J41" s="160"/>
    </row>
    <row r="42" spans="1:15" x14ac:dyDescent="0.25">
      <c r="A42" s="160"/>
      <c r="B42" s="160"/>
      <c r="C42" s="160"/>
      <c r="D42" s="160"/>
      <c r="E42" s="160"/>
      <c r="F42" s="160"/>
      <c r="G42" s="160"/>
      <c r="H42" s="160"/>
      <c r="I42" s="160"/>
      <c r="J42" s="160"/>
    </row>
    <row r="43" spans="1:15" x14ac:dyDescent="0.25">
      <c r="A43" s="160"/>
      <c r="B43" s="160"/>
      <c r="C43" s="160"/>
      <c r="D43" s="160"/>
      <c r="E43" s="160"/>
      <c r="F43" s="160"/>
      <c r="G43" s="160"/>
      <c r="H43" s="160"/>
      <c r="I43" s="160"/>
      <c r="J43" s="160"/>
    </row>
    <row r="59" spans="3:3" x14ac:dyDescent="0.25">
      <c r="C59" s="54"/>
    </row>
    <row r="60" spans="3:3" x14ac:dyDescent="0.25">
      <c r="C60" s="55"/>
    </row>
    <row r="64" spans="3:3" x14ac:dyDescent="0.25">
      <c r="C64" s="54"/>
    </row>
    <row r="65" spans="3:3" x14ac:dyDescent="0.25">
      <c r="C65" s="55"/>
    </row>
    <row r="69" spans="3:3" x14ac:dyDescent="0.25">
      <c r="C69" s="54"/>
    </row>
    <row r="70" spans="3:3" x14ac:dyDescent="0.25">
      <c r="C70" s="55"/>
    </row>
    <row r="74" spans="3:3" x14ac:dyDescent="0.25">
      <c r="C74" s="54"/>
    </row>
    <row r="75" spans="3:3" x14ac:dyDescent="0.25">
      <c r="C75" s="55"/>
    </row>
    <row r="79" spans="3:3" x14ac:dyDescent="0.25">
      <c r="C79" s="54"/>
    </row>
    <row r="80" spans="3:3" x14ac:dyDescent="0.25">
      <c r="C80" s="55"/>
    </row>
  </sheetData>
  <mergeCells count="2">
    <mergeCell ref="A2:I2"/>
    <mergeCell ref="B9:C11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7" orientation="landscape" horizontalDpi="4294967293" r:id="rId1"/>
  <rowBreaks count="2" manualBreakCount="2">
    <brk id="16" max="8" man="1"/>
    <brk id="21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73"/>
  <sheetViews>
    <sheetView showGridLines="0" view="pageBreakPreview" zoomScale="60" zoomScaleNormal="80" workbookViewId="0">
      <selection activeCell="A2" sqref="A2:G2"/>
    </sheetView>
  </sheetViews>
  <sheetFormatPr defaultColWidth="9.140625" defaultRowHeight="15" x14ac:dyDescent="0.25"/>
  <cols>
    <col min="1" max="1" width="6.140625" style="53" customWidth="1"/>
    <col min="2" max="2" width="32.140625" style="129" customWidth="1"/>
    <col min="3" max="3" width="32.7109375" style="93" customWidth="1"/>
    <col min="4" max="4" width="30.28515625" style="53" customWidth="1"/>
    <col min="5" max="5" width="29.140625" style="53" customWidth="1"/>
    <col min="6" max="6" width="20.7109375" style="53" customWidth="1"/>
    <col min="7" max="7" width="20.28515625" style="53" customWidth="1"/>
    <col min="8" max="45" width="4.5703125" style="53" customWidth="1"/>
    <col min="46" max="46" width="5.85546875" style="49" customWidth="1"/>
    <col min="47" max="16384" width="9.140625" style="53"/>
  </cols>
  <sheetData>
    <row r="1" spans="1:46" s="18" customFormat="1" x14ac:dyDescent="0.25">
      <c r="AT1" s="57"/>
    </row>
    <row r="2" spans="1:46" s="18" customFormat="1" ht="23.25" x14ac:dyDescent="0.35">
      <c r="A2" s="334" t="s">
        <v>83</v>
      </c>
      <c r="B2" s="334"/>
      <c r="C2" s="334"/>
      <c r="D2" s="334"/>
      <c r="E2" s="334"/>
      <c r="F2" s="334"/>
      <c r="G2" s="334"/>
      <c r="AT2" s="57"/>
    </row>
    <row r="3" spans="1:46" s="18" customFormat="1" ht="15.75" x14ac:dyDescent="0.25">
      <c r="A3" s="149" t="s">
        <v>235</v>
      </c>
      <c r="B3" s="60"/>
      <c r="C3" s="60"/>
      <c r="D3" s="60"/>
      <c r="E3" s="60"/>
      <c r="F3" s="60"/>
      <c r="AT3" s="57"/>
    </row>
    <row r="4" spans="1:46" s="18" customFormat="1" ht="15.75" x14ac:dyDescent="0.25">
      <c r="A4" s="60"/>
      <c r="B4" s="60"/>
      <c r="C4" s="60"/>
      <c r="D4" s="60"/>
      <c r="E4" s="60"/>
      <c r="F4" s="6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57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57"/>
    </row>
    <row r="5" spans="1:46" s="18" customFormat="1" x14ac:dyDescent="0.25">
      <c r="A5" s="15"/>
      <c r="B5" s="15"/>
      <c r="C5" s="15"/>
      <c r="D5" s="15"/>
      <c r="E5" s="15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</row>
    <row r="6" spans="1:46" s="46" customFormat="1" ht="68.25" customHeight="1" x14ac:dyDescent="0.25">
      <c r="A6" s="107" t="s">
        <v>0</v>
      </c>
      <c r="B6" s="107" t="s">
        <v>111</v>
      </c>
      <c r="C6" s="107" t="s">
        <v>89</v>
      </c>
      <c r="D6" s="107" t="s">
        <v>45</v>
      </c>
      <c r="E6" s="107" t="s">
        <v>90</v>
      </c>
      <c r="F6" s="107" t="s">
        <v>91</v>
      </c>
      <c r="G6" s="107" t="s">
        <v>82</v>
      </c>
    </row>
    <row r="7" spans="1:46" s="49" customFormat="1" ht="16.149999999999999" customHeight="1" x14ac:dyDescent="0.25">
      <c r="A7" s="48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Y7" s="46"/>
      <c r="AT7" s="46"/>
    </row>
    <row r="8" spans="1:46" ht="66.75" hidden="1" customHeight="1" x14ac:dyDescent="0.25">
      <c r="A8" s="79"/>
      <c r="B8" s="158"/>
      <c r="C8" s="234" t="s">
        <v>112</v>
      </c>
      <c r="D8" s="85"/>
      <c r="E8" s="58"/>
      <c r="F8" s="82"/>
      <c r="G8" s="235" t="s">
        <v>113</v>
      </c>
      <c r="Y8" s="46"/>
      <c r="AT8" s="46"/>
    </row>
    <row r="9" spans="1:46" s="150" customFormat="1" ht="34.5" customHeight="1" x14ac:dyDescent="0.25">
      <c r="A9" s="79">
        <v>1</v>
      </c>
      <c r="B9" s="136" t="str">
        <f>'6.Keg Pengendalian'!B12</f>
        <v xml:space="preserve">Terlaksananya proses pembahasan dan pembentukan perda </v>
      </c>
      <c r="C9" s="136" t="str">
        <f>'6.Keg Pengendalian'!G12</f>
        <v>Koordinasi dengan pihak pemrakarsa</v>
      </c>
      <c r="D9" s="52" t="s">
        <v>122</v>
      </c>
      <c r="E9" s="52" t="s">
        <v>236</v>
      </c>
      <c r="F9" s="52" t="s">
        <v>123</v>
      </c>
      <c r="G9" s="179" t="s">
        <v>133</v>
      </c>
      <c r="H9" s="180"/>
      <c r="I9" s="180"/>
      <c r="J9" s="180"/>
      <c r="Y9" s="59"/>
      <c r="AT9" s="59"/>
    </row>
    <row r="10" spans="1:46" s="150" customFormat="1" ht="43.5" customHeight="1" x14ac:dyDescent="0.25">
      <c r="A10" s="79">
        <v>2</v>
      </c>
      <c r="B10" s="136" t="str">
        <f>'6.Keg Pengendalian'!B13</f>
        <v>Terlaksananya harmonisasi dan sinkronisasi produk hukum daerah dengan produk hukum nasional</v>
      </c>
      <c r="C10" s="136" t="str">
        <f>'6.Keg Pengendalian'!G13</f>
        <v>Koordinasi dengan pihak pemrakarsa</v>
      </c>
      <c r="D10" s="52" t="s">
        <v>122</v>
      </c>
      <c r="E10" s="52" t="s">
        <v>236</v>
      </c>
      <c r="F10" s="52" t="s">
        <v>123</v>
      </c>
      <c r="G10" s="179" t="s">
        <v>133</v>
      </c>
      <c r="H10" s="180"/>
      <c r="I10" s="180"/>
      <c r="J10" s="180"/>
      <c r="Y10" s="59"/>
      <c r="AT10" s="59"/>
    </row>
    <row r="11" spans="1:46" s="150" customFormat="1" ht="48.75" customHeight="1" x14ac:dyDescent="0.25">
      <c r="A11" s="79">
        <v>3</v>
      </c>
      <c r="B11" s="136" t="str">
        <f>'6.Keg Pengendalian'!B14</f>
        <v xml:space="preserve">Terlaksananya penyusunan propem perda provinsi dan rencana pembentukan perda di luar propem perda </v>
      </c>
      <c r="C11" s="136" t="str">
        <f>'6.Keg Pengendalian'!G14</f>
        <v>Koordinasi dengan pihak pemrakarsa</v>
      </c>
      <c r="D11" s="52" t="s">
        <v>122</v>
      </c>
      <c r="E11" s="52" t="s">
        <v>236</v>
      </c>
      <c r="F11" s="52" t="s">
        <v>123</v>
      </c>
      <c r="G11" s="179" t="s">
        <v>133</v>
      </c>
      <c r="H11" s="180"/>
      <c r="I11" s="180"/>
      <c r="J11" s="180"/>
      <c r="Y11" s="59"/>
      <c r="AT11" s="59"/>
    </row>
    <row r="12" spans="1:46" s="150" customFormat="1" ht="30.75" customHeight="1" x14ac:dyDescent="0.25">
      <c r="A12" s="79">
        <v>4</v>
      </c>
      <c r="B12" s="136" t="str">
        <f>'6.Keg Pengendalian'!B15</f>
        <v>Terlaksananya proses klarifikasi Perda dan Pergub</v>
      </c>
      <c r="C12" s="136" t="str">
        <f>'6.Keg Pengendalian'!G15</f>
        <v>Ketepatan waktu penyampaian produk hukum daerah provinsi</v>
      </c>
      <c r="D12" s="52" t="s">
        <v>122</v>
      </c>
      <c r="E12" s="52" t="s">
        <v>236</v>
      </c>
      <c r="F12" s="52" t="s">
        <v>123</v>
      </c>
      <c r="G12" s="179" t="s">
        <v>133</v>
      </c>
      <c r="H12" s="180"/>
      <c r="I12" s="180"/>
      <c r="J12" s="180"/>
      <c r="Y12" s="59"/>
      <c r="AT12" s="59"/>
    </row>
    <row r="13" spans="1:46" s="150" customFormat="1" ht="54" customHeight="1" x14ac:dyDescent="0.25">
      <c r="A13" s="79">
        <v>5</v>
      </c>
      <c r="B13" s="136" t="str">
        <f>'6.Keg Pengendalian'!B16</f>
        <v>Terlaksananya evaluasi,klarifikasi dan fasilitasi produk hukum daerah kab/kota sesuai dengan PUU yang berlaku</v>
      </c>
      <c r="C13" s="136" t="str">
        <f>'6.Keg Pengendalian'!G16</f>
        <v>Koordinasi dengan pihak kab/kota dan up date peraturan PUU</v>
      </c>
      <c r="D13" s="52" t="s">
        <v>122</v>
      </c>
      <c r="E13" s="52" t="s">
        <v>236</v>
      </c>
      <c r="F13" s="52" t="s">
        <v>123</v>
      </c>
      <c r="G13" s="179" t="s">
        <v>133</v>
      </c>
      <c r="H13" s="180"/>
      <c r="I13" s="180"/>
      <c r="J13" s="180"/>
      <c r="Y13" s="59"/>
      <c r="AT13" s="59"/>
    </row>
    <row r="14" spans="1:46" s="150" customFormat="1" ht="48.75" customHeight="1" x14ac:dyDescent="0.25">
      <c r="A14" s="79">
        <v>6</v>
      </c>
      <c r="B14" s="136" t="str">
        <f>'6.Keg Pengendalian'!B17</f>
        <v xml:space="preserve">Terlaksananya evaluasi, klarifikasi dan fasilitasi produk hukum daerah kab/kota sesuai dengan PUU yang berlaku </v>
      </c>
      <c r="C14" s="136" t="str">
        <f>'6.Keg Pengendalian'!G17</f>
        <v>Koordinasi dengan pihak kab/kota dan up date peraturan PUU</v>
      </c>
      <c r="D14" s="52" t="s">
        <v>122</v>
      </c>
      <c r="E14" s="52" t="s">
        <v>236</v>
      </c>
      <c r="F14" s="52" t="s">
        <v>123</v>
      </c>
      <c r="G14" s="179" t="s">
        <v>133</v>
      </c>
      <c r="H14" s="180"/>
      <c r="I14" s="180"/>
      <c r="J14" s="180"/>
      <c r="Y14" s="59"/>
      <c r="AT14" s="59"/>
    </row>
    <row r="15" spans="1:46" s="150" customFormat="1" ht="49.5" customHeight="1" thickBot="1" x14ac:dyDescent="0.3">
      <c r="A15" s="378">
        <v>7</v>
      </c>
      <c r="B15" s="368" t="str">
        <f>'6.Keg Pengendalian'!B18</f>
        <v>Terlaksananya evaluasi,klarifikasi dan fasilitasi produk hukum daerah kab/kota sesuai dengan PUU yang berlaku</v>
      </c>
      <c r="C15" s="368" t="str">
        <f>'6.Keg Pengendalian'!G18</f>
        <v>Koord.secara intensif dgn instansi dan stakeholders terkait</v>
      </c>
      <c r="D15" s="369" t="s">
        <v>122</v>
      </c>
      <c r="E15" s="369" t="s">
        <v>236</v>
      </c>
      <c r="F15" s="369" t="s">
        <v>123</v>
      </c>
      <c r="G15" s="383" t="s">
        <v>133</v>
      </c>
      <c r="H15" s="180"/>
      <c r="I15" s="180"/>
      <c r="J15" s="180"/>
      <c r="Y15" s="59"/>
      <c r="AT15" s="59"/>
    </row>
    <row r="16" spans="1:46" s="150" customFormat="1" ht="60" customHeight="1" x14ac:dyDescent="0.25">
      <c r="A16" s="381">
        <v>8</v>
      </c>
      <c r="B16" s="366" t="str">
        <f>'6.Keg Pengendalian'!B19</f>
        <v>Tersalurnya fasilitasi pemberian bantuan hukum dan perlindungan HAM bagi masyarakat tidak mampu yang berperkara di pengadilan</v>
      </c>
      <c r="C16" s="366" t="str">
        <f>'6.Keg Pengendalian'!G19</f>
        <v>koordinasi dengan OBH/pengacara secara intensif</v>
      </c>
      <c r="D16" s="173" t="s">
        <v>122</v>
      </c>
      <c r="E16" s="173" t="s">
        <v>236</v>
      </c>
      <c r="F16" s="173" t="s">
        <v>123</v>
      </c>
      <c r="G16" s="382" t="s">
        <v>133</v>
      </c>
      <c r="H16" s="180"/>
      <c r="I16" s="180"/>
      <c r="J16" s="180"/>
      <c r="Y16" s="59"/>
      <c r="AT16" s="59"/>
    </row>
    <row r="17" spans="1:46" s="150" customFormat="1" ht="43.5" customHeight="1" x14ac:dyDescent="0.25">
      <c r="A17" s="79">
        <v>9</v>
      </c>
      <c r="B17" s="136" t="str">
        <f>'6.Keg Pengendalian'!B20</f>
        <v>Tersedianya data produk hukum yang berperspektif HAM</v>
      </c>
      <c r="C17" s="136" t="str">
        <f>'6.Keg Pengendalian'!G20</f>
        <v>Koordinasi degan pihak terkait</v>
      </c>
      <c r="D17" s="52" t="s">
        <v>135</v>
      </c>
      <c r="E17" s="52" t="s">
        <v>236</v>
      </c>
      <c r="F17" s="52" t="s">
        <v>123</v>
      </c>
      <c r="G17" s="179" t="s">
        <v>133</v>
      </c>
      <c r="H17" s="180"/>
      <c r="I17" s="180"/>
      <c r="J17" s="180"/>
      <c r="Y17" s="59"/>
      <c r="AT17" s="59"/>
    </row>
    <row r="18" spans="1:46" s="150" customFormat="1" ht="46.5" customHeight="1" x14ac:dyDescent="0.25">
      <c r="A18" s="79">
        <v>10</v>
      </c>
      <c r="B18" s="136" t="str">
        <f>'6.Keg Pengendalian'!B21</f>
        <v>Terdokumentasikannya produk hukum daerah dengan baik</v>
      </c>
      <c r="C18" s="136" t="str">
        <f>'6.Keg Pengendalian'!G21</f>
        <v xml:space="preserve">Menyurati SKPD untuk menyerahkan softcopy peraturan daerah </v>
      </c>
      <c r="D18" s="52" t="s">
        <v>136</v>
      </c>
      <c r="E18" s="52" t="s">
        <v>236</v>
      </c>
      <c r="F18" s="52" t="s">
        <v>123</v>
      </c>
      <c r="G18" s="179" t="s">
        <v>133</v>
      </c>
      <c r="H18" s="180"/>
      <c r="I18" s="180"/>
      <c r="J18" s="180"/>
      <c r="Y18" s="59"/>
      <c r="AT18" s="59"/>
    </row>
    <row r="19" spans="1:46" s="150" customFormat="1" ht="45" customHeight="1" x14ac:dyDescent="0.25">
      <c r="A19" s="79">
        <v>11</v>
      </c>
      <c r="B19" s="136" t="str">
        <f>'6.Keg Pengendalian'!B22</f>
        <v>Pengelolaan SJDIH dan SDM pengelola JDIH serta pendokumentasian informasi produk hukum daerah</v>
      </c>
      <c r="C19" s="136" t="str">
        <f>'6.Keg Pengendalian'!G22</f>
        <v>Koordinasi dgn  instansi terkait dan Kab/Kota secara intensif</v>
      </c>
      <c r="D19" s="52" t="s">
        <v>135</v>
      </c>
      <c r="E19" s="52" t="s">
        <v>236</v>
      </c>
      <c r="F19" s="52" t="s">
        <v>123</v>
      </c>
      <c r="G19" s="179" t="s">
        <v>133</v>
      </c>
      <c r="H19" s="180"/>
      <c r="I19" s="180"/>
      <c r="J19" s="180"/>
      <c r="Y19" s="59"/>
      <c r="AT19" s="59"/>
    </row>
    <row r="20" spans="1:46" s="150" customFormat="1" x14ac:dyDescent="0.25">
      <c r="A20" s="202"/>
      <c r="B20" s="202"/>
      <c r="C20" s="202"/>
      <c r="D20" s="202"/>
      <c r="E20" s="202"/>
      <c r="F20" s="202"/>
      <c r="G20" s="202"/>
      <c r="H20" s="180"/>
      <c r="I20" s="180"/>
      <c r="J20" s="180"/>
      <c r="AT20" s="59"/>
    </row>
    <row r="21" spans="1:46" x14ac:dyDescent="0.25">
      <c r="A21" s="71"/>
      <c r="B21" s="71"/>
      <c r="C21" s="71"/>
      <c r="D21" s="71"/>
      <c r="E21" s="160"/>
      <c r="F21" s="160"/>
      <c r="G21" s="160"/>
      <c r="H21" s="160"/>
      <c r="I21" s="160"/>
      <c r="J21" s="160"/>
    </row>
    <row r="22" spans="1:46" x14ac:dyDescent="0.25">
      <c r="A22" s="236" t="s">
        <v>35</v>
      </c>
      <c r="B22" s="236"/>
      <c r="C22" s="236"/>
      <c r="D22" s="175"/>
      <c r="E22" s="160"/>
      <c r="F22" s="160"/>
      <c r="G22" s="160"/>
    </row>
    <row r="23" spans="1:46" ht="14.45" customHeight="1" x14ac:dyDescent="0.25">
      <c r="A23" s="237">
        <v>1</v>
      </c>
      <c r="B23" s="316" t="s">
        <v>85</v>
      </c>
      <c r="C23" s="316"/>
      <c r="D23" s="316"/>
      <c r="E23" s="238"/>
      <c r="F23" s="238"/>
      <c r="G23" s="71"/>
    </row>
    <row r="24" spans="1:46" ht="14.45" customHeight="1" x14ac:dyDescent="0.25">
      <c r="A24" s="239">
        <v>2</v>
      </c>
      <c r="B24" s="336" t="s">
        <v>142</v>
      </c>
      <c r="C24" s="336"/>
      <c r="D24" s="336"/>
      <c r="E24" s="336"/>
      <c r="F24" s="336"/>
      <c r="G24" s="160"/>
      <c r="H24" s="156"/>
      <c r="I24" s="156"/>
      <c r="J24" s="156"/>
      <c r="K24" s="156"/>
      <c r="L24" s="156"/>
      <c r="M24" s="156"/>
    </row>
    <row r="25" spans="1:46" ht="14.45" customHeight="1" x14ac:dyDescent="0.25">
      <c r="A25" s="215">
        <v>3</v>
      </c>
      <c r="B25" s="336" t="s">
        <v>86</v>
      </c>
      <c r="C25" s="336"/>
      <c r="D25" s="336"/>
      <c r="E25" s="336"/>
      <c r="F25" s="336"/>
      <c r="G25" s="160"/>
      <c r="H25" s="156"/>
      <c r="I25" s="156"/>
      <c r="J25" s="156"/>
      <c r="K25" s="156"/>
      <c r="L25" s="156"/>
      <c r="M25" s="156"/>
    </row>
    <row r="26" spans="1:46" ht="14.45" customHeight="1" x14ac:dyDescent="0.25">
      <c r="A26" s="215">
        <v>4</v>
      </c>
      <c r="B26" s="335" t="s">
        <v>87</v>
      </c>
      <c r="C26" s="335"/>
      <c r="D26" s="335"/>
      <c r="E26" s="240"/>
      <c r="F26" s="240"/>
      <c r="G26" s="241"/>
    </row>
    <row r="27" spans="1:46" x14ac:dyDescent="0.25">
      <c r="A27" s="160"/>
      <c r="B27" s="160"/>
      <c r="C27" s="160"/>
      <c r="D27" s="160"/>
      <c r="E27" s="160"/>
      <c r="F27" s="160"/>
      <c r="G27" s="160"/>
    </row>
    <row r="28" spans="1:46" x14ac:dyDescent="0.25">
      <c r="A28" s="160"/>
      <c r="B28" s="160"/>
      <c r="C28" s="160"/>
      <c r="D28" s="160"/>
      <c r="E28" s="160"/>
      <c r="F28" s="160"/>
      <c r="G28" s="160"/>
    </row>
    <row r="29" spans="1:46" x14ac:dyDescent="0.25">
      <c r="A29" s="160"/>
      <c r="B29" s="160"/>
      <c r="C29" s="160"/>
      <c r="D29" s="160"/>
      <c r="E29" s="160"/>
      <c r="F29" s="160"/>
      <c r="G29" s="160"/>
    </row>
    <row r="30" spans="1:46" x14ac:dyDescent="0.25">
      <c r="A30" s="160"/>
      <c r="B30" s="160"/>
      <c r="C30" s="160"/>
      <c r="D30" s="160"/>
      <c r="E30" s="160"/>
      <c r="F30" s="160"/>
      <c r="G30" s="160"/>
    </row>
    <row r="31" spans="1:46" x14ac:dyDescent="0.25">
      <c r="A31" s="160"/>
      <c r="B31" s="160"/>
      <c r="C31" s="160"/>
      <c r="D31" s="160"/>
      <c r="E31" s="160"/>
      <c r="F31" s="160"/>
      <c r="G31" s="160"/>
    </row>
    <row r="32" spans="1:46" x14ac:dyDescent="0.25">
      <c r="A32" s="160"/>
      <c r="B32" s="160"/>
      <c r="C32" s="160"/>
      <c r="D32" s="160"/>
      <c r="E32" s="160"/>
      <c r="F32" s="160"/>
      <c r="G32" s="160"/>
    </row>
    <row r="33" spans="1:7" x14ac:dyDescent="0.25">
      <c r="A33" s="160"/>
      <c r="B33" s="160"/>
      <c r="C33" s="160"/>
      <c r="D33" s="160"/>
      <c r="E33" s="160"/>
      <c r="F33" s="160"/>
      <c r="G33" s="160"/>
    </row>
    <row r="34" spans="1:7" x14ac:dyDescent="0.25">
      <c r="A34" s="160"/>
      <c r="B34" s="160"/>
      <c r="C34" s="160"/>
      <c r="D34" s="160"/>
      <c r="E34" s="160"/>
      <c r="F34" s="160"/>
      <c r="G34" s="160"/>
    </row>
    <row r="35" spans="1:7" x14ac:dyDescent="0.25">
      <c r="A35" s="160"/>
      <c r="B35" s="160"/>
      <c r="C35" s="160"/>
      <c r="D35" s="160"/>
      <c r="E35" s="160"/>
      <c r="F35" s="160"/>
      <c r="G35" s="160"/>
    </row>
    <row r="36" spans="1:7" x14ac:dyDescent="0.25">
      <c r="A36" s="160"/>
      <c r="B36" s="160"/>
      <c r="C36" s="160"/>
      <c r="D36" s="160"/>
      <c r="E36" s="160"/>
      <c r="F36" s="160"/>
      <c r="G36" s="160"/>
    </row>
    <row r="37" spans="1:7" x14ac:dyDescent="0.25">
      <c r="A37" s="160"/>
      <c r="B37" s="160"/>
      <c r="C37" s="160"/>
      <c r="D37" s="160"/>
      <c r="E37" s="160"/>
      <c r="F37" s="160"/>
      <c r="G37" s="160"/>
    </row>
    <row r="38" spans="1:7" x14ac:dyDescent="0.25">
      <c r="A38" s="160"/>
      <c r="B38" s="160"/>
      <c r="C38" s="160"/>
      <c r="D38" s="160"/>
      <c r="E38" s="160"/>
      <c r="F38" s="160"/>
      <c r="G38" s="160"/>
    </row>
    <row r="52" spans="4:4" x14ac:dyDescent="0.25">
      <c r="D52" s="54"/>
    </row>
    <row r="53" spans="4:4" x14ac:dyDescent="0.25">
      <c r="D53" s="55"/>
    </row>
    <row r="57" spans="4:4" x14ac:dyDescent="0.25">
      <c r="D57" s="54"/>
    </row>
    <row r="58" spans="4:4" x14ac:dyDescent="0.25">
      <c r="D58" s="55"/>
    </row>
    <row r="62" spans="4:4" x14ac:dyDescent="0.25">
      <c r="D62" s="54"/>
    </row>
    <row r="63" spans="4:4" x14ac:dyDescent="0.25">
      <c r="D63" s="55"/>
    </row>
    <row r="67" spans="4:4" x14ac:dyDescent="0.25">
      <c r="D67" s="54"/>
    </row>
    <row r="68" spans="4:4" x14ac:dyDescent="0.25">
      <c r="D68" s="55"/>
    </row>
    <row r="72" spans="4:4" x14ac:dyDescent="0.25">
      <c r="D72" s="54"/>
    </row>
    <row r="73" spans="4:4" x14ac:dyDescent="0.25">
      <c r="D73" s="55"/>
    </row>
  </sheetData>
  <mergeCells count="7">
    <mergeCell ref="H4:X4"/>
    <mergeCell ref="Z4:AS4"/>
    <mergeCell ref="A2:G2"/>
    <mergeCell ref="B23:D23"/>
    <mergeCell ref="B26:D26"/>
    <mergeCell ref="B25:F25"/>
    <mergeCell ref="B24:F24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80" orientation="landscape" horizontalDpi="4294967293" r:id="rId1"/>
  <rowBreaks count="1" manualBreakCount="1">
    <brk id="1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18</vt:i4>
      </vt:variant>
    </vt:vector>
  </HeadingPairs>
  <TitlesOfParts>
    <vt:vector size="28" baseType="lpstr">
      <vt:lpstr>1.Tujuan </vt:lpstr>
      <vt:lpstr>1b.TujuanKeg</vt:lpstr>
      <vt:lpstr>2.Identifikasi Risiko</vt:lpstr>
      <vt:lpstr>LAP 2</vt:lpstr>
      <vt:lpstr>3a.Analisis Risiko</vt:lpstr>
      <vt:lpstr>3b.KKA-no</vt:lpstr>
      <vt:lpstr>4.Peta Risiko-no</vt:lpstr>
      <vt:lpstr>6.Keg Pengendalian</vt:lpstr>
      <vt:lpstr>7.Infokom</vt:lpstr>
      <vt:lpstr>8. Pemantauan</vt:lpstr>
      <vt:lpstr>'1.Tujuan '!Print_Area</vt:lpstr>
      <vt:lpstr>'1b.TujuanKeg'!Print_Area</vt:lpstr>
      <vt:lpstr>'2.Identifikasi Risiko'!Print_Area</vt:lpstr>
      <vt:lpstr>'3a.Analisis Risiko'!Print_Area</vt:lpstr>
      <vt:lpstr>'3b.KKA-no'!Print_Area</vt:lpstr>
      <vt:lpstr>'4.Peta Risiko-no'!Print_Area</vt:lpstr>
      <vt:lpstr>'6.Keg Pengendalian'!Print_Area</vt:lpstr>
      <vt:lpstr>'7.Infokom'!Print_Area</vt:lpstr>
      <vt:lpstr>'8. Pemantauan'!Print_Area</vt:lpstr>
      <vt:lpstr>'LAP 2'!Print_Area</vt:lpstr>
      <vt:lpstr>'1.Tujuan '!Print_Titles</vt:lpstr>
      <vt:lpstr>'1b.TujuanKeg'!Print_Titles</vt:lpstr>
      <vt:lpstr>'2.Identifikasi Risiko'!Print_Titles</vt:lpstr>
      <vt:lpstr>'3a.Analisis Risiko'!Print_Titles</vt:lpstr>
      <vt:lpstr>'6.Keg Pengendalian'!Print_Titles</vt:lpstr>
      <vt:lpstr>'7.Infokom'!Print_Titles</vt:lpstr>
      <vt:lpstr>'8. Pemantauan'!Print_Titles</vt:lpstr>
      <vt:lpstr>'LAP 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NameIsFame</cp:lastModifiedBy>
  <cp:lastPrinted>2017-10-09T07:23:12Z</cp:lastPrinted>
  <dcterms:created xsi:type="dcterms:W3CDTF">2012-06-18T23:39:43Z</dcterms:created>
  <dcterms:modified xsi:type="dcterms:W3CDTF">2017-10-09T07:27:20Z</dcterms:modified>
</cp:coreProperties>
</file>