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-15" windowWidth="5145" windowHeight="4950" tabRatio="761" firstSheet="1" activeTab="1"/>
  </bookViews>
  <sheets>
    <sheet name="1.Tujuan " sheetId="23" r:id="rId1"/>
    <sheet name="1b.TujuanKeg" sheetId="25" r:id="rId2"/>
    <sheet name="2.Identifikasi Risiko" sheetId="6" r:id="rId3"/>
    <sheet name="3a.Analisis Risiko" sheetId="19" r:id="rId4"/>
    <sheet name="3b.KKA" sheetId="11" r:id="rId5"/>
    <sheet name="4.Peta Risiko" sheetId="22" r:id="rId6"/>
    <sheet name="6.Keg Pengendalian" sheetId="20" r:id="rId7"/>
    <sheet name="7.Infokom" sheetId="14" r:id="rId8"/>
    <sheet name="8. Pemantauan" sheetId="15" r:id="rId9"/>
  </sheets>
  <externalReferences>
    <externalReference r:id="rId10"/>
  </externalReferences>
  <definedNames>
    <definedName name="_xlnm.Print_Area" localSheetId="2">'2.Identifikasi Risiko'!$A$1:$H$20</definedName>
    <definedName name="_xlnm.Print_Area" localSheetId="3">'3a.Analisis Risiko'!$A$1:$J$22</definedName>
    <definedName name="_xlnm.Print_Titles" localSheetId="2">'2.Identifikasi Risiko'!$5:$7</definedName>
    <definedName name="_xlnm.Print_Titles" localSheetId="6">'6.Keg Pengendalian'!$6:$7</definedName>
  </definedNames>
  <calcPr calcId="144525"/>
</workbook>
</file>

<file path=xl/calcChain.xml><?xml version="1.0" encoding="utf-8"?>
<calcChain xmlns="http://schemas.openxmlformats.org/spreadsheetml/2006/main">
  <c r="C11" i="15" l="1"/>
  <c r="C10" i="15"/>
  <c r="C9" i="15"/>
  <c r="C8" i="15"/>
  <c r="C7" i="15"/>
  <c r="B7" i="15"/>
  <c r="C11" i="14" l="1"/>
  <c r="C10" i="14"/>
  <c r="C9" i="14"/>
  <c r="C8" i="14"/>
  <c r="C7" i="14"/>
  <c r="B7" i="14"/>
  <c r="C12" i="20" l="1"/>
  <c r="C11" i="20"/>
  <c r="C10" i="20"/>
  <c r="C9" i="20"/>
  <c r="C8" i="20"/>
  <c r="B8" i="20"/>
  <c r="B10" i="11"/>
  <c r="B9" i="11"/>
  <c r="B8" i="11"/>
  <c r="B7" i="11"/>
  <c r="B6" i="11"/>
  <c r="D8" i="19"/>
  <c r="D9" i="19"/>
  <c r="D10" i="19"/>
  <c r="D11" i="19"/>
  <c r="J8" i="19" l="1"/>
  <c r="J10" i="19"/>
  <c r="J11" i="19"/>
  <c r="E11" i="19"/>
  <c r="F11" i="19"/>
  <c r="G11" i="19"/>
  <c r="E10" i="19"/>
  <c r="F10" i="19"/>
  <c r="G10" i="19"/>
  <c r="J9" i="19" l="1"/>
  <c r="E8" i="19"/>
  <c r="F8" i="19"/>
  <c r="G8" i="19"/>
  <c r="E9" i="19"/>
  <c r="F9" i="19"/>
  <c r="G9" i="19"/>
  <c r="J7" i="19"/>
  <c r="E7" i="19"/>
  <c r="F7" i="19"/>
  <c r="G7" i="19"/>
  <c r="D7" i="19"/>
  <c r="M7" i="11" l="1"/>
  <c r="Y8" i="11"/>
  <c r="Y9" i="11"/>
  <c r="Y10" i="11"/>
  <c r="Y7" i="11"/>
  <c r="M8" i="11"/>
  <c r="M9" i="11"/>
  <c r="M10" i="11"/>
  <c r="Y6" i="11"/>
  <c r="M6" i="11"/>
</calcChain>
</file>

<file path=xl/sharedStrings.xml><?xml version="1.0" encoding="utf-8"?>
<sst xmlns="http://schemas.openxmlformats.org/spreadsheetml/2006/main" count="290" uniqueCount="213">
  <si>
    <t>No</t>
  </si>
  <si>
    <t>Penyebab</t>
  </si>
  <si>
    <t>Skor Dampak</t>
  </si>
  <si>
    <t>Skor Kemungkinan terjadi</t>
  </si>
  <si>
    <t>Pemilik Risiko</t>
  </si>
  <si>
    <t>Dampak pada Capaian Tujuan</t>
  </si>
  <si>
    <t>Pengendalian yang Harus ada</t>
  </si>
  <si>
    <t xml:space="preserve">Pengendalian yang sudah ada </t>
  </si>
  <si>
    <t>Pernyataan Risiko</t>
  </si>
  <si>
    <t>Catatan:</t>
  </si>
  <si>
    <t>Total Skor      (6x7)</t>
  </si>
  <si>
    <t>Rata2</t>
  </si>
  <si>
    <t>Pendapat Anggota kelompok thd Skala Kemungkinan</t>
  </si>
  <si>
    <t>Pendapat anggota kelompok terhadap Skala Dampak</t>
  </si>
  <si>
    <t>Kertas Kerja Pengisian Skala Dampak dan Kemungkinan</t>
  </si>
  <si>
    <t>DAFTAR RANCANGAN PEMANTAUAN</t>
  </si>
  <si>
    <t xml:space="preserve">Informasi dan komunikasi </t>
  </si>
  <si>
    <t>Keterangan :</t>
  </si>
  <si>
    <t>Ket:</t>
  </si>
  <si>
    <t>Kolom 1 berisi no urut</t>
  </si>
  <si>
    <t>Kolom 2 berisi uraian risiko yang diidentifikasi</t>
  </si>
  <si>
    <t>Kolom 4 berisi hal-hal yang menyebabkan terjadinya risiko</t>
  </si>
  <si>
    <t>Kolom 5 berisi dampak yang terjadi apabila risiko tersebut terjadi</t>
  </si>
  <si>
    <t>Kolom 8 berisi perkalian antara kolom 6 dan kolom 7</t>
  </si>
  <si>
    <t>Kolom 3 berisi pemilik atau pihak yang bertanggung jawab menangani risiko tersebut</t>
  </si>
  <si>
    <t>Skala Dampak</t>
  </si>
  <si>
    <t>Skala Kemungkinan</t>
  </si>
  <si>
    <t>Sangat jarang</t>
  </si>
  <si>
    <t>Jarang</t>
  </si>
  <si>
    <t>Sering</t>
  </si>
  <si>
    <t>Sangat sering</t>
  </si>
  <si>
    <t>rendah</t>
  </si>
  <si>
    <t>tinggi</t>
  </si>
  <si>
    <t>Misi</t>
  </si>
  <si>
    <t>Tujuan</t>
  </si>
  <si>
    <t>Sasaran</t>
  </si>
  <si>
    <t>PETA RISIKO</t>
  </si>
  <si>
    <t>Keterangan:</t>
  </si>
  <si>
    <t>Tingkat I : Level risiko sangat rendah</t>
  </si>
  <si>
    <t>Tingkat II : Level risiko rendah</t>
  </si>
  <si>
    <t>Tingkat III : Level risiko tinggi</t>
  </si>
  <si>
    <t>Tingkat IV : Level risiko sangat tinggi</t>
  </si>
  <si>
    <t>Dilakukan Oleh</t>
  </si>
  <si>
    <t>Waktu</t>
  </si>
  <si>
    <t>ANALISIS RISIKO</t>
  </si>
  <si>
    <t>IDENTIFIKASI RISIKO</t>
  </si>
  <si>
    <t>Pengendalian yang masih dibutuhkan</t>
  </si>
  <si>
    <t>Bentuk/ Sarana Komunikasi</t>
  </si>
  <si>
    <t>Kegiatan yang mendukung capaian tujuan/sasaran</t>
  </si>
  <si>
    <t>1. Kolom 1 berisi nomor urut</t>
  </si>
  <si>
    <t>Sangat rendah</t>
  </si>
  <si>
    <t>Sangat tinggi</t>
  </si>
  <si>
    <t>1.</t>
  </si>
  <si>
    <t>2.</t>
  </si>
  <si>
    <t>3.</t>
  </si>
  <si>
    <t>Uraian Visi berisi visi unit organisasi di baris atas kolom</t>
  </si>
  <si>
    <t>2. Kolom 2 berisi uraian misi sesuai dengan dokumen Renstra</t>
  </si>
  <si>
    <t>3. Kolom 3 berisi uraian tentang tujuan sesuai dengan dokumen renstra</t>
  </si>
  <si>
    <t>4. Kolom 4 berisi uraian tentang sasaran yang selaras dokumen renstra</t>
  </si>
  <si>
    <t>5. Kolom 5 berisi uraian tentang kegiatan yang mendukung capaian tujuan strategis</t>
  </si>
  <si>
    <t>Penanggung Jawab</t>
  </si>
  <si>
    <t>Tindakan Korektif     Yang Diperlukan</t>
  </si>
  <si>
    <t>Pemantauan yang akan digunakan</t>
  </si>
  <si>
    <t>Uraian  Pengendalian</t>
  </si>
  <si>
    <t>Metode Pemantauan yang ada</t>
  </si>
  <si>
    <t>Kolom 2 Diisi sesuai Pengendalian yang mengalami penyempuranaan</t>
  </si>
  <si>
    <t>Kolom 3 Cukup jelas</t>
  </si>
  <si>
    <t>Kolom 4 Diisi dengan Atasan/Tim Khusus/APIP</t>
  </si>
  <si>
    <t>Kolom 5 Diisi dengan Pihak/Pejabat yang bertanggungjawab melakukan pemantauan</t>
  </si>
  <si>
    <t>Kolom 6 Cukup jelas</t>
  </si>
  <si>
    <t>Kolom 7 Tindakan yang diperlukan apabila diperlukan penyempurnaan lebih lanjut</t>
  </si>
  <si>
    <t>Metode Pemantauan</t>
  </si>
  <si>
    <t>Kolom 3 Diisi dengan Pengendalian yang harus ada atas Risiko</t>
  </si>
  <si>
    <t>Kolom 4 Diisi Pengendalian yang sudah ada</t>
  </si>
  <si>
    <t>Kolom 5 Diisi Efektivitas Pengendalian yang ada</t>
  </si>
  <si>
    <t>Kolom 6 Diisi Pengendalian yang masih dibutuhkan</t>
  </si>
  <si>
    <t>Kolom 7 Diisi dengan nama Penanguungjawab untuk pengendalian</t>
  </si>
  <si>
    <t>Kolom 8 Diisi dengan rencana waktu pelaksanaan perbaikan pengendalian</t>
  </si>
  <si>
    <t>Kolom 2 Diisi uraian risiko yang diidentifikasi</t>
  </si>
  <si>
    <t>Kolom 1 Diisi dengan nomor urut</t>
  </si>
  <si>
    <t xml:space="preserve">Kolom 1 Diisi dengan nomor urut </t>
  </si>
  <si>
    <t>Efektivitas Pengendalian yang ada</t>
  </si>
  <si>
    <t xml:space="preserve">Kolom 6 berisi nilai kemungkinan apabila risiko tersebut terjadi </t>
  </si>
  <si>
    <t>Kolom 7 berisi nilai Dampak terjadinya risiko tersebut.</t>
  </si>
  <si>
    <t>Waktu Pelaksanaan</t>
  </si>
  <si>
    <t xml:space="preserve"> INFORMASI DAN  KOMUNIKASI</t>
  </si>
  <si>
    <t>RENCANA  KEGIATAN PENGENDALIAN</t>
  </si>
  <si>
    <t>Kolom 3 : Diisi dengan Informasi Pengendalian yang ingin disampaikan</t>
  </si>
  <si>
    <r>
      <t xml:space="preserve">Kolom 4 : Diisi dengan Bentuk dan Sarana komunikasi yang akan digunakan untuk penyampaian informasi seperti </t>
    </r>
    <r>
      <rPr>
        <b/>
        <sz val="11"/>
        <color theme="1"/>
        <rFont val="Calibri"/>
        <family val="2"/>
        <scheme val="minor"/>
      </rPr>
      <t>Laporan</t>
    </r>
    <r>
      <rPr>
        <sz val="11"/>
        <color theme="1"/>
        <rFont val="Calibri"/>
        <family val="2"/>
        <charset val="1"/>
        <scheme val="minor"/>
      </rPr>
      <t xml:space="preserve">, </t>
    </r>
    <r>
      <rPr>
        <b/>
        <sz val="11"/>
        <color theme="1"/>
        <rFont val="Calibri"/>
        <family val="2"/>
        <scheme val="minor"/>
      </rPr>
      <t>Surat</t>
    </r>
    <r>
      <rPr>
        <sz val="11"/>
        <color theme="1"/>
        <rFont val="Calibri"/>
        <family val="2"/>
        <charset val="1"/>
        <scheme val="minor"/>
      </rPr>
      <t xml:space="preserve">, </t>
    </r>
    <r>
      <rPr>
        <b/>
        <sz val="11"/>
        <color theme="1"/>
        <rFont val="Calibri"/>
        <family val="2"/>
        <scheme val="minor"/>
      </rPr>
      <t>Rapat</t>
    </r>
    <r>
      <rPr>
        <sz val="11"/>
        <color theme="1"/>
        <rFont val="Calibri"/>
        <family val="2"/>
        <charset val="1"/>
        <scheme val="minor"/>
      </rPr>
      <t xml:space="preserve">, </t>
    </r>
    <r>
      <rPr>
        <b/>
        <sz val="11"/>
        <color theme="1"/>
        <rFont val="Calibri"/>
        <family val="2"/>
        <scheme val="minor"/>
      </rPr>
      <t>lainnya</t>
    </r>
  </si>
  <si>
    <t>Kolom 5: Diisi dengan Kepala Satuan Kerja, Kabag/Kabid, Kelompok Pegawai (nama unit kerja), baik internal maupun eksternal</t>
  </si>
  <si>
    <t>Kolom 6 : Diisi dengan saat tertentu, periodik mingguan/bulanan/tahunan</t>
  </si>
  <si>
    <t xml:space="preserve"> Identifikasi Tujuan Strategis</t>
  </si>
  <si>
    <t>Pengendalian Yg Direncanakan</t>
  </si>
  <si>
    <t>Penyedia Informasi</t>
  </si>
  <si>
    <t>Penerima Informasi</t>
  </si>
  <si>
    <t>Visi</t>
  </si>
  <si>
    <t>:  TERWUJUDNYA BUKITTINGGI KOTA YANG TERTIB DAN TENTRAM</t>
  </si>
  <si>
    <t>Menciptakan kondisi masyarakat Kota Bukittinggi yang aman, tentram dan tertib</t>
  </si>
  <si>
    <t>Meningkatkan kualitas sumber daya manusia serta sarana dan prasarana organisasi dalam menunjang kinerja Satuan Polisi Pamong Praja Kota Bukittinggi</t>
  </si>
  <si>
    <t>Meningkatkan peran serta masyarakat dalam menciptakan Trantibum</t>
  </si>
  <si>
    <t>Meningkatkan kualitas pelayanan umum</t>
  </si>
  <si>
    <t>Meningkatkan ketertiban, ketentraman dan keamanan kota</t>
  </si>
  <si>
    <t>Mewujudkan aparat Satpol. PP yang profesional, dengan didukung sarana dan prasarana yang memadai</t>
  </si>
  <si>
    <t>Meningkatkan peran serta masyarakat dalam penyelenggaraan ketentraman dan ketertiban umum dan meningkatkan kemampuan anggota linmas dalam membantu penanggulangan bencana, trantibum, pengamanan Pemilu dan Pertahanan Negara serta kegiatan sosial kemasyarkatan</t>
  </si>
  <si>
    <t>Terwujudnya layanan kepada masyarakat</t>
  </si>
  <si>
    <t>Terkendalinya stabilitas ketentraman dan ketertiban umum</t>
  </si>
  <si>
    <t xml:space="preserve">Meningkatnya profesionalitas aparat satpol.pp </t>
  </si>
  <si>
    <t>Meningkatnya profesionalisme anggota Linmas</t>
  </si>
  <si>
    <t>Meningkatnya kualitas pelayanan kepada masyarakat</t>
  </si>
  <si>
    <t>Operasionalisasi pelaksanaan keamaman dan ketertiban masyarakat</t>
  </si>
  <si>
    <t>Pemerikasaan penindakan dan penyelesaian perkara secara preventif Non Yustisal</t>
  </si>
  <si>
    <t>Penyidikan perkaraPERDA dengan sistem yustisial/ Acara Pemeriksaan Cepat/ Tipiring</t>
  </si>
  <si>
    <t xml:space="preserve"> Identifikasi Kegiatan &amp; Tujuan Kegiatan</t>
  </si>
  <si>
    <t>Kegiatan</t>
  </si>
  <si>
    <t>Tujuan Kegiatan</t>
  </si>
  <si>
    <t>Keselarasan dengan tujuan/sasaran strategis</t>
  </si>
  <si>
    <t>Operasional/ Ketaatan/Keuangan/Asset</t>
  </si>
  <si>
    <t>2. Kolom 2 berisi uraian tentang kegiatan yang akan dilakukan penilaian risiko</t>
  </si>
  <si>
    <t>4. Kolom 4 berisi uraian tentang keselarasan tujuan kegiatan dengan tujuan/sasaran diatasnya (strategis)</t>
  </si>
  <si>
    <t>Satuan Kerja Ketentraman dan Ketertiban Kota (SK 4)</t>
  </si>
  <si>
    <t>Operasionalisasi Sekretariat Bersama PPNS Lingkungan Pemerintah Daerah Kota Bukittinggi</t>
  </si>
  <si>
    <t>Pemusnahan Barang Bukti/ Barang Temuan</t>
  </si>
  <si>
    <t>Operasional</t>
  </si>
  <si>
    <t>Selaras</t>
  </si>
  <si>
    <t>Penyuluhan Peredaran/ Penggunaan Minuman Keras dan Narkoba</t>
  </si>
  <si>
    <t>Razia Penyakit Masyarakat</t>
  </si>
  <si>
    <t>Razia Warung Kelambu</t>
  </si>
  <si>
    <t>Latihan Pembinaan Kesatuan</t>
  </si>
  <si>
    <t>Bimbingan Teknis Satpol.PP</t>
  </si>
  <si>
    <t>Partisipasi dan Keikutsertaan dalam HUT Satpol. PP dan Linmas Tingkat Provinsi dan Nasional</t>
  </si>
  <si>
    <t>Pembinaan Satuan Keamanan Lingkungan di Masyarakat</t>
  </si>
  <si>
    <t>Operasional Linmas dan Kesiapsiagaan Linmas</t>
  </si>
  <si>
    <t>Outsourcing Tenaga Satpol. PP</t>
  </si>
  <si>
    <t>Sosialisasi Peraturan Daerah, Peraturan Kepala daerah</t>
  </si>
  <si>
    <t>Sosialisasi Peraturan Daerah, Peraturan Kepala Daerah tingkat SMP, SMA dan Perguruan Tinggi</t>
  </si>
  <si>
    <t>Penyediaan Jasa surat menyurat</t>
  </si>
  <si>
    <t>Penyediaan Jasa Komunikasi, Sumber daya air dan listrik</t>
  </si>
  <si>
    <t>Penyediaan Jasa pemeliharaan dan perizinan kendaraan dinas/ operasional</t>
  </si>
  <si>
    <t>Penyediaan jasa kebersihan kantor</t>
  </si>
  <si>
    <t>Penyediaan alat tulis kantor</t>
  </si>
  <si>
    <t>Penyediaan barang cetakan dan penggandaan</t>
  </si>
  <si>
    <t>Penyediaan komponen instalasi listrik/ penerangan bangunan kantor</t>
  </si>
  <si>
    <t>Penyediaan jasa perbaikan peralatan dan perlengkapan kantor</t>
  </si>
  <si>
    <t>Penyediaan makanan dan minuman</t>
  </si>
  <si>
    <t>Rapat-rapat koordinasi, konsultasi, sosialisasi dan perjalanan dinas lainnya ke luar Kota Bukittinggi</t>
  </si>
  <si>
    <t>Penyediaan Jasa Pegawai Non PNS</t>
  </si>
  <si>
    <t>Penyediaan jasa pengamanan kantor</t>
  </si>
  <si>
    <t>Pelaksanaan proses adminstrasi pengandaan barang dan jasa pemerintah</t>
  </si>
  <si>
    <t>Pembangunan gedung kantor</t>
  </si>
  <si>
    <t xml:space="preserve">Pengadaan Kendaraan Dinas/ Operasional </t>
  </si>
  <si>
    <t>Kolom 3 berisi uraian risiko yang diidentifikasi</t>
  </si>
  <si>
    <t>Kolom 4 berisi pemilik atau pihak yang bertanggung jawab menangani risiko tersebut</t>
  </si>
  <si>
    <t>Kolom 5 berisi hal-hal yang menyebabkan terjadinya risiko (fasilitator agar mengarahkan peserta diskusi untuk mengaitkan risiko dengan lingkungan pengendalian)</t>
  </si>
  <si>
    <t>Kolom 6 berisi dampak yang terjadi apabila risiko tersebut terjadi</t>
  </si>
  <si>
    <t>Kolom 2 berisi tujuan yang diidentifikasi</t>
  </si>
  <si>
    <t>Penindakan pengenaan sangsi hukum terhadap pelaku pelanggaran Perda</t>
  </si>
  <si>
    <t>Tujuan yang Diindetifikasi</t>
  </si>
  <si>
    <t>Tujuan Yang Diidentifikasi</t>
  </si>
  <si>
    <t>belum memadai</t>
  </si>
  <si>
    <t>Tujuan yang Diidentifikasi</t>
  </si>
  <si>
    <t xml:space="preserve">3. Kolom 3 berisi uraian tentang tujuan atas kegiatan yang akan dilakukan penilaian risiko </t>
  </si>
  <si>
    <t>Meningkatnya kawasan hutan adat, meningkatnya jumlah kemitraan kehutanan antara pelaku perhutanan sosial dengan pemegang izin/pihak pengelola, menurunkan jumlah konflik tenurial</t>
  </si>
  <si>
    <t>IKU</t>
  </si>
  <si>
    <t>Prog/Keg</t>
  </si>
  <si>
    <t>Perencanaan dan Pengembangan Hutan/Identifikasi, Inventarisasi dan Fasilitasi Pengembangan Hutan Adat dan Konflik Tenurial</t>
  </si>
  <si>
    <t>Seksi Hutan Adat dan Kemitraan</t>
  </si>
  <si>
    <t>Pemahaman tentang konsep Hutan Adat, Kemitraan Kehutanan dan Penyelesaian Konflik Tenurial para pihak terkait belum maksimal</t>
  </si>
  <si>
    <t>Penafsiran regulasi yang berbeda antar pihak terkait</t>
  </si>
  <si>
    <t>Keterbatasan kewenangan Pemerintah Daerah</t>
  </si>
  <si>
    <t>Penyiapan, Pembinaan dan Pengembangan HKm, HN, HTR dan HR Kemitraan/ Identifikasi, Inventarisasi dan Fasilitasi Pengembangan Hutan Adat dan Konflik Tenurial</t>
  </si>
  <si>
    <t>Minimnya Dana Kegiatan</t>
  </si>
  <si>
    <t>Minimnya Sarana Pendukung</t>
  </si>
  <si>
    <t>Koordinasi dg Pemerintah setempat/Wali Nagari/Tokoh Masyarakat/Ninik Mamak/Tokoh Adat/Penyuluh/LSM</t>
  </si>
  <si>
    <t xml:space="preserve">Pendampingan tidak dilakukan kepada masyarakat </t>
  </si>
  <si>
    <t xml:space="preserve">Terjadinya aktivitas destruktif dalam kawasan hutan </t>
  </si>
  <si>
    <t xml:space="preserve">Melakukan fasilitasi (sosialisasi, pembentukan kelembagaan, mediasi dan pendampingan) secara rutin kepada masyarakat </t>
  </si>
  <si>
    <t>Kebijakan/peraturan yang belum ada/jelas</t>
  </si>
  <si>
    <t>Timbulnya keragu-raguan didalam penanganan masalah</t>
  </si>
  <si>
    <t xml:space="preserve">Adanya regulasi yang mengatur </t>
  </si>
  <si>
    <t>Koordinasi dengan intansi terkait tentang penyusunan kebijakan</t>
  </si>
  <si>
    <t>Melakukan koordinasi dgn SKPD Terkait</t>
  </si>
  <si>
    <t>Membuat MOU pembagian tugas dan tanggung Jawab antar pihak</t>
  </si>
  <si>
    <t>Sudut pandang yang berbeda dalam membaca regulasi</t>
  </si>
  <si>
    <t xml:space="preserve">Terjadinya tumpang tindih kewenangan dan terhalangnya pelayanan masyarakat </t>
  </si>
  <si>
    <t>Terbatasnya operasionalisasi ke lapangan</t>
  </si>
  <si>
    <t>SKPD : DINAS KEHUTANAN PROVINSI SUMATERA BARAT</t>
  </si>
  <si>
    <t>Optimalisasi sarana pendukung yang tersedia</t>
  </si>
  <si>
    <t>Diskusi/Rapat Koordinasi antar pihak terkait</t>
  </si>
  <si>
    <t>Menambah sarana pendukung operasional di lapangan</t>
  </si>
  <si>
    <t>Memadai</t>
  </si>
  <si>
    <t>Koordinasi dengan pihak terkait</t>
  </si>
  <si>
    <t>Adanya tambahan anggaran</t>
  </si>
  <si>
    <t>Adanya tambahan sarana pendukung</t>
  </si>
  <si>
    <t xml:space="preserve">Terdapat pembagian kewenangan yang jelas </t>
  </si>
  <si>
    <t>Tahun Anggaran 2017</t>
  </si>
  <si>
    <t>Rapat-Rapat</t>
  </si>
  <si>
    <t>Perjanjian/Kesepakatan</t>
  </si>
  <si>
    <t>Pengadaan sarana pendukung</t>
  </si>
  <si>
    <t>Seksi HAK</t>
  </si>
  <si>
    <t>Persoalan di lapangan tidak termonitor secara maksimal</t>
  </si>
  <si>
    <t>Pelaku Perhutanan Sosial, Masyarakat Hukum Adat, Pemerintah Daerah, LSM, Pemerintah Nagari</t>
  </si>
  <si>
    <t>Pihak-pihak terkait</t>
  </si>
  <si>
    <t>Pemerintah Daerah</t>
  </si>
  <si>
    <t>OPD terkait</t>
  </si>
  <si>
    <t>Dinas Kehutanan Provinsi Sumatera Barat</t>
  </si>
  <si>
    <t>Pertemuan/FGD</t>
  </si>
  <si>
    <t>Rapat Koordinasi</t>
  </si>
  <si>
    <t>Segera melakukan fasilitasi kelompok</t>
  </si>
  <si>
    <t>Proaktif dalam penafsiran regulasi</t>
  </si>
  <si>
    <t>Langsung berkoordinasi dengan regulator/KLHK</t>
  </si>
  <si>
    <t>Proaktif dengan OPD lain untuk mengisi kegiatan</t>
  </si>
  <si>
    <t xml:space="preserve">Pengusulan penambahan kendaraan operasional </t>
  </si>
  <si>
    <t>Pengecekan Kartu Pemegang Barang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</si>
</sst>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1" formatCode="_(* #,##0_);_(* \(#,##0\);_(* &quot;-&quot;_);_(@_)"/>
    <numFmt numFmtId="43" formatCode="_(* #,##0.00_);_(* \(#,##0.00\);_(* &quot;-&quot;??_);_(@_)"/>
    <numFmt numFmtId="164" formatCode="_(* #,##0.0_);_(* \(#,##0.0\);_(* &quot;-&quot;_);_(@_)"/>
  </numFmts>
  <fonts count="46" x14ac:knownFonts="1">
    <font>
      <sz val="11"/>
      <color theme="1"/>
      <name val="Calibri"/>
      <family val="2"/>
      <charset val="1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indexed="8"/>
      <name val="Calibri"/>
      <family val="2"/>
    </font>
    <font>
      <sz val="11"/>
      <name val="Calibri"/>
      <family val="2"/>
      <charset val="1"/>
    </font>
    <font>
      <sz val="11"/>
      <color indexed="8"/>
      <name val="Calibri"/>
      <family val="2"/>
      <charset val="1"/>
    </font>
    <font>
      <sz val="8"/>
      <name val="Calibri"/>
      <family val="2"/>
      <charset val="1"/>
    </font>
    <font>
      <u/>
      <sz val="11"/>
      <color indexed="12"/>
      <name val="Calibri"/>
      <family val="2"/>
      <charset val="1"/>
    </font>
    <font>
      <sz val="10"/>
      <name val="Calibri"/>
      <family val="2"/>
      <charset val="1"/>
    </font>
    <font>
      <sz val="10"/>
      <color theme="1"/>
      <name val="Calibri"/>
      <family val="2"/>
      <charset val="1"/>
      <scheme val="minor"/>
    </font>
    <font>
      <b/>
      <sz val="10"/>
      <color theme="1"/>
      <name val="Calibri"/>
      <family val="2"/>
      <charset val="1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Calibri"/>
      <family val="2"/>
      <scheme val="minor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sz val="11"/>
      <name val="Calibri"/>
      <family val="2"/>
      <charset val="1"/>
      <scheme val="minor"/>
    </font>
    <font>
      <b/>
      <sz val="20"/>
      <color theme="1"/>
      <name val="Calibri"/>
      <family val="2"/>
      <scheme val="minor"/>
    </font>
    <font>
      <b/>
      <sz val="8"/>
      <color rgb="FF000000"/>
      <name val="Arial Narrow"/>
      <family val="2"/>
    </font>
    <font>
      <b/>
      <sz val="10"/>
      <color rgb="FF000000"/>
      <name val="Arial Narrow"/>
      <family val="2"/>
    </font>
    <font>
      <sz val="12"/>
      <color theme="1"/>
      <name val="Calibri"/>
      <family val="2"/>
      <charset val="1"/>
      <scheme val="minor"/>
    </font>
    <font>
      <b/>
      <sz val="12"/>
      <color theme="1"/>
      <name val="Calibri"/>
      <family val="2"/>
      <charset val="1"/>
      <scheme val="minor"/>
    </font>
    <font>
      <sz val="10"/>
      <color rgb="FFFF0000"/>
      <name val="Calibri"/>
      <family val="2"/>
      <charset val="1"/>
      <scheme val="minor"/>
    </font>
    <font>
      <sz val="14"/>
      <color theme="1"/>
      <name val="Calibri"/>
      <family val="2"/>
      <charset val="1"/>
      <scheme val="minor"/>
    </font>
    <font>
      <b/>
      <sz val="14"/>
      <color theme="1"/>
      <name val="Calibri"/>
      <family val="2"/>
      <scheme val="minor"/>
    </font>
    <font>
      <b/>
      <sz val="22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b/>
      <sz val="24"/>
      <color indexed="8"/>
      <name val="Calibri"/>
      <family val="2"/>
    </font>
    <font>
      <b/>
      <sz val="36"/>
      <color indexed="8"/>
      <name val="Calibri"/>
      <family val="2"/>
    </font>
    <font>
      <b/>
      <sz val="18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20"/>
      <color rgb="FF000000"/>
      <name val="Calibri"/>
      <family val="2"/>
    </font>
    <font>
      <b/>
      <sz val="18"/>
      <color rgb="FF000000"/>
      <name val="Calibri"/>
      <family val="2"/>
    </font>
    <font>
      <b/>
      <sz val="22"/>
      <color rgb="FF000000"/>
      <name val="Calibri"/>
      <family val="2"/>
    </font>
    <font>
      <sz val="11"/>
      <color indexed="8"/>
      <name val="Calibri"/>
      <family val="2"/>
    </font>
    <font>
      <b/>
      <sz val="14"/>
      <name val="Trebuchet MS"/>
      <family val="2"/>
    </font>
    <font>
      <sz val="10"/>
      <color indexed="8"/>
      <name val="Calibri"/>
      <family val="2"/>
    </font>
    <font>
      <b/>
      <sz val="11"/>
      <color indexed="8"/>
      <name val="Calibri"/>
      <family val="2"/>
    </font>
    <font>
      <b/>
      <sz val="12"/>
      <color indexed="8"/>
      <name val="Calibri"/>
      <family val="2"/>
    </font>
    <font>
      <sz val="12"/>
      <color indexed="8"/>
      <name val="Calibri"/>
      <family val="2"/>
    </font>
    <font>
      <sz val="11"/>
      <name val="Calibri"/>
      <family val="2"/>
    </font>
    <font>
      <sz val="10"/>
      <name val="Calibri"/>
      <family val="2"/>
      <charset val="1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7" tint="0.399975585192419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41" fontId="5" fillId="0" borderId="0" applyFont="0" applyFill="0" applyBorder="0" applyAlignment="0" applyProtection="0"/>
    <xf numFmtId="0" fontId="7" fillId="0" borderId="0" applyNumberFormat="0" applyFill="0" applyBorder="0" applyAlignment="0" applyProtection="0">
      <alignment vertical="top"/>
      <protection locked="0"/>
    </xf>
    <xf numFmtId="0" fontId="12" fillId="0" borderId="0"/>
    <xf numFmtId="43" fontId="5" fillId="0" borderId="0" applyFont="0" applyFill="0" applyBorder="0" applyAlignment="0" applyProtection="0"/>
    <xf numFmtId="0" fontId="12" fillId="0" borderId="0"/>
    <xf numFmtId="0" fontId="38" fillId="0" borderId="0" applyProtection="0"/>
    <xf numFmtId="0" fontId="38" fillId="0" borderId="0"/>
  </cellStyleXfs>
  <cellXfs count="209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0" fillId="0" borderId="0" xfId="0" applyAlignment="1"/>
    <xf numFmtId="0" fontId="0" fillId="0" borderId="0" xfId="0" applyAlignment="1">
      <alignment horizontal="center" wrapText="1"/>
    </xf>
    <xf numFmtId="0" fontId="4" fillId="0" borderId="0" xfId="0" applyFont="1"/>
    <xf numFmtId="0" fontId="0" fillId="0" borderId="0" xfId="0" applyAlignment="1">
      <alignment horizontal="left" vertical="center" wrapText="1"/>
    </xf>
    <xf numFmtId="0" fontId="0" fillId="0" borderId="0" xfId="0" quotePrefix="1" applyAlignment="1">
      <alignment wrapText="1"/>
    </xf>
    <xf numFmtId="0" fontId="7" fillId="0" borderId="0" xfId="2" applyAlignment="1" applyProtection="1">
      <alignment wrapText="1"/>
    </xf>
    <xf numFmtId="0" fontId="0" fillId="0" borderId="0" xfId="0" applyBorder="1" applyAlignment="1">
      <alignment vertical="top" wrapText="1"/>
    </xf>
    <xf numFmtId="0" fontId="0" fillId="0" borderId="0" xfId="0" applyAlignment="1">
      <alignment horizontal="center"/>
    </xf>
    <xf numFmtId="0" fontId="9" fillId="0" borderId="0" xfId="0" applyFont="1" applyAlignment="1"/>
    <xf numFmtId="0" fontId="0" fillId="0" borderId="1" xfId="0" applyBorder="1"/>
    <xf numFmtId="0" fontId="9" fillId="0" borderId="0" xfId="0" applyFont="1" applyFill="1" applyAlignment="1"/>
    <xf numFmtId="0" fontId="10" fillId="0" borderId="0" xfId="0" applyFont="1" applyFill="1" applyBorder="1"/>
    <xf numFmtId="0" fontId="8" fillId="0" borderId="0" xfId="0" applyFont="1" applyFill="1"/>
    <xf numFmtId="0" fontId="0" fillId="0" borderId="0" xfId="0" applyFill="1" applyAlignment="1"/>
    <xf numFmtId="0" fontId="11" fillId="0" borderId="0" xfId="0" applyFont="1" applyAlignment="1">
      <alignment vertical="center"/>
    </xf>
    <xf numFmtId="0" fontId="0" fillId="0" borderId="1" xfId="0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0" fillId="3" borderId="1" xfId="0" applyFill="1" applyBorder="1" applyAlignment="1"/>
    <xf numFmtId="0" fontId="0" fillId="0" borderId="1" xfId="0" applyFill="1" applyBorder="1" applyAlignment="1">
      <alignment horizontal="center" vertical="center" wrapText="1"/>
    </xf>
    <xf numFmtId="0" fontId="12" fillId="0" borderId="0" xfId="0" applyFont="1" applyBorder="1" applyAlignment="1"/>
    <xf numFmtId="0" fontId="17" fillId="0" borderId="1" xfId="0" applyFont="1" applyBorder="1" applyAlignment="1">
      <alignment horizontal="center"/>
    </xf>
    <xf numFmtId="0" fontId="14" fillId="0" borderId="1" xfId="0" applyFont="1" applyBorder="1" applyAlignment="1">
      <alignment vertical="top" wrapText="1"/>
    </xf>
    <xf numFmtId="0" fontId="12" fillId="0" borderId="0" xfId="0" applyFont="1" applyAlignment="1">
      <alignment wrapText="1"/>
    </xf>
    <xf numFmtId="0" fontId="18" fillId="0" borderId="0" xfId="0" applyFont="1"/>
    <xf numFmtId="0" fontId="19" fillId="0" borderId="0" xfId="0" applyFont="1"/>
    <xf numFmtId="0" fontId="14" fillId="0" borderId="0" xfId="0" applyFont="1" applyAlignment="1"/>
    <xf numFmtId="0" fontId="17" fillId="0" borderId="0" xfId="0" applyFont="1" applyBorder="1" applyAlignment="1"/>
    <xf numFmtId="0" fontId="0" fillId="0" borderId="0" xfId="0" applyBorder="1" applyAlignment="1">
      <alignment horizontal="center" vertical="top"/>
    </xf>
    <xf numFmtId="0" fontId="0" fillId="0" borderId="0" xfId="0" applyBorder="1" applyAlignment="1">
      <alignment vertical="top"/>
    </xf>
    <xf numFmtId="0" fontId="0" fillId="0" borderId="0" xfId="0" applyAlignment="1">
      <alignment horizontal="center" vertical="top" wrapText="1"/>
    </xf>
    <xf numFmtId="0" fontId="11" fillId="0" borderId="0" xfId="0" applyFont="1"/>
    <xf numFmtId="0" fontId="0" fillId="0" borderId="0" xfId="0" applyAlignment="1">
      <alignment horizontal="left" wrapText="1"/>
    </xf>
    <xf numFmtId="0" fontId="12" fillId="0" borderId="0" xfId="0" applyFont="1" applyAlignment="1"/>
    <xf numFmtId="0" fontId="12" fillId="0" borderId="0" xfId="0" applyFont="1"/>
    <xf numFmtId="0" fontId="0" fillId="0" borderId="1" xfId="0" applyBorder="1" applyAlignment="1">
      <alignment horizontal="center" vertical="top"/>
    </xf>
    <xf numFmtId="0" fontId="0" fillId="0" borderId="0" xfId="0" applyAlignment="1">
      <alignment vertical="top" wrapText="1"/>
    </xf>
    <xf numFmtId="0" fontId="19" fillId="0" borderId="0" xfId="0" applyFont="1" applyAlignment="1">
      <alignment horizontal="center"/>
    </xf>
    <xf numFmtId="0" fontId="22" fillId="0" borderId="0" xfId="0" applyFont="1" applyAlignment="1">
      <alignment horizontal="center"/>
    </xf>
    <xf numFmtId="0" fontId="23" fillId="0" borderId="0" xfId="0" applyFont="1" applyAlignment="1">
      <alignment horizontal="center"/>
    </xf>
    <xf numFmtId="0" fontId="18" fillId="0" borderId="0" xfId="0" applyFont="1" applyAlignment="1">
      <alignment horizontal="justify"/>
    </xf>
    <xf numFmtId="0" fontId="21" fillId="0" borderId="0" xfId="0" applyFont="1" applyAlignment="1">
      <alignment wrapText="1"/>
    </xf>
    <xf numFmtId="0" fontId="11" fillId="0" borderId="0" xfId="0" applyFont="1" applyAlignment="1">
      <alignment horizontal="center" vertical="center" wrapText="1"/>
    </xf>
    <xf numFmtId="0" fontId="0" fillId="0" borderId="0" xfId="0" applyFill="1" applyAlignment="1">
      <alignment horizontal="center"/>
    </xf>
    <xf numFmtId="0" fontId="0" fillId="0" borderId="0" xfId="0" applyFill="1" applyAlignment="1">
      <alignment horizontal="center" vertical="center" wrapText="1"/>
    </xf>
    <xf numFmtId="0" fontId="0" fillId="0" borderId="0" xfId="0" applyFill="1" applyAlignment="1">
      <alignment horizontal="left" vertical="top" wrapText="1"/>
    </xf>
    <xf numFmtId="0" fontId="9" fillId="0" borderId="1" xfId="0" applyFont="1" applyFill="1" applyBorder="1" applyAlignment="1">
      <alignment horizontal="center" wrapText="1"/>
    </xf>
    <xf numFmtId="0" fontId="0" fillId="0" borderId="0" xfId="0" applyFill="1" applyAlignment="1">
      <alignment horizontal="center" wrapText="1"/>
    </xf>
    <xf numFmtId="0" fontId="9" fillId="0" borderId="3" xfId="0" applyFont="1" applyFill="1" applyBorder="1" applyAlignment="1">
      <alignment horizontal="center" vertical="center" wrapText="1"/>
    </xf>
    <xf numFmtId="0" fontId="0" fillId="0" borderId="0" xfId="0" applyFill="1" applyAlignment="1">
      <alignment vertical="center" wrapText="1"/>
    </xf>
    <xf numFmtId="0" fontId="9" fillId="0" borderId="1" xfId="0" applyFont="1" applyFill="1" applyBorder="1" applyAlignment="1">
      <alignment vertical="top" wrapText="1"/>
    </xf>
    <xf numFmtId="0" fontId="0" fillId="0" borderId="0" xfId="0" applyFill="1" applyAlignment="1">
      <alignment wrapText="1"/>
    </xf>
    <xf numFmtId="0" fontId="0" fillId="0" borderId="0" xfId="0" applyFill="1" applyBorder="1" applyAlignment="1">
      <alignment vertical="top" wrapText="1"/>
    </xf>
    <xf numFmtId="0" fontId="0" fillId="0" borderId="0" xfId="0" applyFill="1" applyBorder="1" applyAlignment="1">
      <alignment horizontal="center" vertical="top"/>
    </xf>
    <xf numFmtId="0" fontId="0" fillId="0" borderId="0" xfId="0" applyFill="1" applyBorder="1" applyAlignment="1">
      <alignment vertical="top"/>
    </xf>
    <xf numFmtId="0" fontId="0" fillId="0" borderId="0" xfId="0" quotePrefix="1" applyFill="1" applyAlignment="1">
      <alignment wrapText="1"/>
    </xf>
    <xf numFmtId="0" fontId="7" fillId="0" borderId="0" xfId="2" applyFill="1" applyAlignment="1" applyProtection="1">
      <alignment wrapText="1"/>
    </xf>
    <xf numFmtId="0" fontId="14" fillId="0" borderId="0" xfId="0" applyFont="1" applyAlignment="1">
      <alignment horizontal="center"/>
    </xf>
    <xf numFmtId="0" fontId="3" fillId="0" borderId="0" xfId="0" applyFont="1" applyFill="1" applyAlignment="1">
      <alignment horizontal="center"/>
    </xf>
    <xf numFmtId="0" fontId="0" fillId="0" borderId="0" xfId="0" applyFill="1" applyAlignment="1">
      <alignment horizontal="center"/>
    </xf>
    <xf numFmtId="0" fontId="9" fillId="0" borderId="1" xfId="0" applyFont="1" applyFill="1" applyBorder="1" applyAlignment="1">
      <alignment horizontal="center" vertical="top" wrapText="1"/>
    </xf>
    <xf numFmtId="0" fontId="0" fillId="0" borderId="0" xfId="0" applyFill="1" applyBorder="1" applyAlignment="1">
      <alignment horizontal="center" vertical="top" wrapText="1"/>
    </xf>
    <xf numFmtId="0" fontId="0" fillId="0" borderId="0" xfId="0" applyFill="1" applyBorder="1" applyAlignment="1">
      <alignment horizontal="center" wrapText="1"/>
    </xf>
    <xf numFmtId="0" fontId="0" fillId="0" borderId="0" xfId="0" applyFill="1" applyBorder="1" applyAlignment="1">
      <alignment wrapText="1"/>
    </xf>
    <xf numFmtId="0" fontId="0" fillId="0" borderId="0" xfId="0" applyFill="1" applyAlignment="1">
      <alignment horizontal="center" vertical="top" wrapText="1"/>
    </xf>
    <xf numFmtId="0" fontId="24" fillId="0" borderId="0" xfId="0" applyFont="1" applyFill="1" applyAlignment="1"/>
    <xf numFmtId="0" fontId="24" fillId="0" borderId="0" xfId="0" applyFont="1" applyFill="1" applyBorder="1" applyAlignment="1"/>
    <xf numFmtId="0" fontId="25" fillId="0" borderId="0" xfId="0" applyFont="1" applyFill="1" applyBorder="1"/>
    <xf numFmtId="0" fontId="9" fillId="0" borderId="3" xfId="0" applyFont="1" applyFill="1" applyBorder="1" applyAlignment="1">
      <alignment horizontal="right" vertical="top" wrapText="1"/>
    </xf>
    <xf numFmtId="0" fontId="9" fillId="0" borderId="1" xfId="0" applyFont="1" applyFill="1" applyBorder="1" applyAlignment="1">
      <alignment horizontal="left" vertical="top" wrapText="1"/>
    </xf>
    <xf numFmtId="0" fontId="9" fillId="2" borderId="1" xfId="0" applyFont="1" applyFill="1" applyBorder="1" applyAlignment="1">
      <alignment vertical="top" wrapText="1"/>
    </xf>
    <xf numFmtId="0" fontId="9" fillId="2" borderId="1" xfId="0" applyFont="1" applyFill="1" applyBorder="1" applyAlignment="1">
      <alignment wrapText="1"/>
    </xf>
    <xf numFmtId="0" fontId="26" fillId="2" borderId="1" xfId="0" applyFont="1" applyFill="1" applyBorder="1" applyAlignment="1">
      <alignment wrapText="1"/>
    </xf>
    <xf numFmtId="164" fontId="26" fillId="2" borderId="1" xfId="1" applyNumberFormat="1" applyFont="1" applyFill="1" applyBorder="1" applyAlignment="1">
      <alignment vertical="top" wrapText="1"/>
    </xf>
    <xf numFmtId="0" fontId="0" fillId="0" borderId="0" xfId="0" applyFill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1" fillId="0" borderId="0" xfId="0" applyFont="1" applyFill="1" applyAlignment="1">
      <alignment horizontal="center" vertical="center" wrapText="1"/>
    </xf>
    <xf numFmtId="0" fontId="11" fillId="0" borderId="0" xfId="0" applyFont="1" applyFill="1" applyAlignment="1">
      <alignment horizontal="left" vertical="top" wrapText="1"/>
    </xf>
    <xf numFmtId="0" fontId="9" fillId="0" borderId="0" xfId="0" applyFont="1" applyFill="1" applyBorder="1" applyAlignment="1">
      <alignment vertical="top" wrapText="1"/>
    </xf>
    <xf numFmtId="0" fontId="9" fillId="0" borderId="3" xfId="0" quotePrefix="1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left" vertical="top" wrapText="1"/>
    </xf>
    <xf numFmtId="0" fontId="9" fillId="0" borderId="3" xfId="0" applyFont="1" applyFill="1" applyBorder="1" applyAlignment="1">
      <alignment vertical="top" wrapText="1"/>
    </xf>
    <xf numFmtId="0" fontId="9" fillId="2" borderId="1" xfId="0" applyFont="1" applyFill="1" applyBorder="1" applyAlignment="1">
      <alignment horizontal="left" vertical="top" wrapText="1"/>
    </xf>
    <xf numFmtId="0" fontId="0" fillId="0" borderId="0" xfId="0" applyFill="1" applyAlignment="1">
      <alignment horizontal="left" vertical="top" wrapText="1"/>
    </xf>
    <xf numFmtId="0" fontId="9" fillId="0" borderId="3" xfId="0" applyFont="1" applyFill="1" applyBorder="1" applyAlignment="1">
      <alignment horizontal="center" vertical="top" wrapText="1"/>
    </xf>
    <xf numFmtId="0" fontId="9" fillId="0" borderId="3" xfId="0" quotePrefix="1" applyFont="1" applyFill="1" applyBorder="1" applyAlignment="1">
      <alignment horizontal="center" vertical="top" wrapText="1"/>
    </xf>
    <xf numFmtId="49" fontId="0" fillId="0" borderId="1" xfId="0" applyNumberFormat="1" applyFill="1" applyBorder="1" applyAlignment="1">
      <alignment vertical="top" wrapText="1"/>
    </xf>
    <xf numFmtId="0" fontId="9" fillId="0" borderId="5" xfId="0" applyFont="1" applyFill="1" applyBorder="1" applyAlignment="1">
      <alignment horizontal="center" vertical="top" wrapText="1"/>
    </xf>
    <xf numFmtId="0" fontId="0" fillId="2" borderId="1" xfId="0" applyFill="1" applyBorder="1"/>
    <xf numFmtId="0" fontId="11" fillId="2" borderId="0" xfId="0" applyFont="1" applyFill="1" applyAlignment="1">
      <alignment horizontal="left" wrapText="1"/>
    </xf>
    <xf numFmtId="0" fontId="11" fillId="2" borderId="1" xfId="0" applyFont="1" applyFill="1" applyBorder="1" applyAlignment="1">
      <alignment horizontal="left" wrapText="1"/>
    </xf>
    <xf numFmtId="0" fontId="15" fillId="2" borderId="3" xfId="0" applyFont="1" applyFill="1" applyBorder="1" applyAlignment="1">
      <alignment horizontal="right" wrapText="1"/>
    </xf>
    <xf numFmtId="0" fontId="9" fillId="2" borderId="1" xfId="0" applyFont="1" applyFill="1" applyBorder="1" applyAlignment="1">
      <alignment horizontal="center" wrapText="1"/>
    </xf>
    <xf numFmtId="0" fontId="9" fillId="2" borderId="3" xfId="0" applyFont="1" applyFill="1" applyBorder="1" applyAlignment="1">
      <alignment horizontal="right" vertical="top" wrapText="1"/>
    </xf>
    <xf numFmtId="0" fontId="9" fillId="2" borderId="1" xfId="0" applyFont="1" applyFill="1" applyBorder="1" applyAlignment="1">
      <alignment horizontal="right" vertical="top" wrapText="1"/>
    </xf>
    <xf numFmtId="0" fontId="9" fillId="2" borderId="3" xfId="0" quotePrefix="1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1" fillId="5" borderId="1" xfId="0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vertical="top"/>
    </xf>
    <xf numFmtId="0" fontId="11" fillId="0" borderId="0" xfId="0" applyFont="1" applyFill="1" applyBorder="1" applyAlignment="1">
      <alignment vertical="top" wrapText="1"/>
    </xf>
    <xf numFmtId="0" fontId="0" fillId="0" borderId="0" xfId="0" applyFill="1" applyAlignment="1">
      <alignment wrapText="1"/>
    </xf>
    <xf numFmtId="0" fontId="28" fillId="0" borderId="0" xfId="0" applyFont="1" applyAlignment="1"/>
    <xf numFmtId="0" fontId="0" fillId="3" borderId="1" xfId="0" applyFill="1" applyBorder="1" applyAlignment="1">
      <alignment vertical="center"/>
    </xf>
    <xf numFmtId="0" fontId="27" fillId="3" borderId="1" xfId="0" applyFont="1" applyFill="1" applyBorder="1" applyAlignment="1">
      <alignment vertical="center"/>
    </xf>
    <xf numFmtId="0" fontId="27" fillId="2" borderId="1" xfId="0" applyFont="1" applyFill="1" applyBorder="1" applyAlignment="1">
      <alignment horizontal="right" vertical="center" wrapText="1"/>
    </xf>
    <xf numFmtId="0" fontId="27" fillId="2" borderId="1" xfId="0" applyFont="1" applyFill="1" applyBorder="1" applyAlignment="1">
      <alignment horizontal="center" vertical="center" wrapText="1"/>
    </xf>
    <xf numFmtId="0" fontId="34" fillId="0" borderId="0" xfId="0" applyFont="1"/>
    <xf numFmtId="0" fontId="21" fillId="4" borderId="1" xfId="0" applyFont="1" applyFill="1" applyBorder="1" applyAlignment="1">
      <alignment horizontal="center" vertical="center"/>
    </xf>
    <xf numFmtId="0" fontId="33" fillId="4" borderId="1" xfId="0" applyFont="1" applyFill="1" applyBorder="1" applyAlignment="1">
      <alignment horizontal="center" vertical="center"/>
    </xf>
    <xf numFmtId="0" fontId="21" fillId="4" borderId="1" xfId="0" applyFont="1" applyFill="1" applyBorder="1" applyAlignment="1">
      <alignment horizontal="center" vertical="center" wrapText="1"/>
    </xf>
    <xf numFmtId="0" fontId="21" fillId="8" borderId="1" xfId="0" applyFont="1" applyFill="1" applyBorder="1" applyAlignment="1">
      <alignment horizontal="center" vertical="center" wrapText="1"/>
    </xf>
    <xf numFmtId="0" fontId="29" fillId="8" borderId="1" xfId="0" applyFont="1" applyFill="1" applyBorder="1" applyAlignment="1">
      <alignment horizontal="center" vertical="center" wrapText="1"/>
    </xf>
    <xf numFmtId="0" fontId="28" fillId="8" borderId="1" xfId="0" applyFont="1" applyFill="1" applyBorder="1" applyAlignment="1">
      <alignment horizontal="center" vertical="center" wrapText="1"/>
    </xf>
    <xf numFmtId="0" fontId="34" fillId="8" borderId="1" xfId="0" applyFont="1" applyFill="1" applyBorder="1" applyAlignment="1">
      <alignment horizontal="center" vertical="center" wrapText="1"/>
    </xf>
    <xf numFmtId="0" fontId="28" fillId="6" borderId="1" xfId="0" applyFont="1" applyFill="1" applyBorder="1" applyAlignment="1">
      <alignment horizontal="center" vertical="center" wrapText="1"/>
    </xf>
    <xf numFmtId="0" fontId="28" fillId="6" borderId="2" xfId="0" applyFont="1" applyFill="1" applyBorder="1" applyAlignment="1">
      <alignment horizontal="center" vertical="center" wrapText="1"/>
    </xf>
    <xf numFmtId="0" fontId="13" fillId="6" borderId="2" xfId="0" applyFont="1" applyFill="1" applyBorder="1" applyAlignment="1">
      <alignment horizontal="center" vertical="center" wrapText="1"/>
    </xf>
    <xf numFmtId="0" fontId="13" fillId="6" borderId="1" xfId="0" applyFont="1" applyFill="1" applyBorder="1" applyAlignment="1">
      <alignment horizontal="center" vertical="center" wrapText="1"/>
    </xf>
    <xf numFmtId="0" fontId="33" fillId="9" borderId="1" xfId="0" applyFont="1" applyFill="1" applyBorder="1" applyAlignment="1">
      <alignment horizontal="center" vertical="center" wrapText="1"/>
    </xf>
    <xf numFmtId="0" fontId="36" fillId="8" borderId="1" xfId="0" applyFont="1" applyFill="1" applyBorder="1" applyAlignment="1">
      <alignment horizontal="center" vertical="center" wrapText="1"/>
    </xf>
    <xf numFmtId="0" fontId="28" fillId="0" borderId="0" xfId="0" applyFont="1" applyAlignment="1">
      <alignment vertical="center"/>
    </xf>
    <xf numFmtId="0" fontId="0" fillId="0" borderId="0" xfId="0" applyFill="1" applyAlignment="1">
      <alignment horizontal="center"/>
    </xf>
    <xf numFmtId="0" fontId="0" fillId="0" borderId="0" xfId="0" applyFill="1" applyAlignment="1">
      <alignment wrapText="1"/>
    </xf>
    <xf numFmtId="0" fontId="0" fillId="0" borderId="0" xfId="0" applyFill="1" applyAlignment="1">
      <alignment horizontal="center"/>
    </xf>
    <xf numFmtId="0" fontId="0" fillId="0" borderId="0" xfId="0" applyFill="1" applyAlignment="1">
      <alignment wrapText="1"/>
    </xf>
    <xf numFmtId="0" fontId="3" fillId="0" borderId="0" xfId="0" applyFont="1" applyFill="1" applyAlignment="1">
      <alignment horizontal="center"/>
    </xf>
    <xf numFmtId="0" fontId="2" fillId="0" borderId="1" xfId="0" applyFont="1" applyBorder="1" applyAlignment="1">
      <alignment horizontal="left" vertical="top" wrapText="1"/>
    </xf>
    <xf numFmtId="0" fontId="2" fillId="2" borderId="1" xfId="0" applyFont="1" applyFill="1" applyBorder="1" applyAlignment="1">
      <alignment horizontal="left" vertical="top" wrapText="1"/>
    </xf>
    <xf numFmtId="0" fontId="0" fillId="0" borderId="1" xfId="0" applyBorder="1" applyAlignment="1">
      <alignment wrapText="1"/>
    </xf>
    <xf numFmtId="0" fontId="0" fillId="0" borderId="1" xfId="0" applyBorder="1" applyAlignment="1">
      <alignment vertical="top" wrapText="1"/>
    </xf>
    <xf numFmtId="0" fontId="38" fillId="0" borderId="0" xfId="7"/>
    <xf numFmtId="0" fontId="40" fillId="0" borderId="0" xfId="7" applyNumberFormat="1" applyFont="1" applyFill="1" applyBorder="1" applyAlignment="1"/>
    <xf numFmtId="0" fontId="38" fillId="0" borderId="0" xfId="7" applyNumberFormat="1" applyFont="1" applyFill="1" applyBorder="1" applyAlignment="1">
      <alignment horizontal="center"/>
    </xf>
    <xf numFmtId="0" fontId="41" fillId="0" borderId="0" xfId="7" applyNumberFormat="1" applyFont="1" applyFill="1" applyBorder="1" applyAlignment="1"/>
    <xf numFmtId="0" fontId="38" fillId="0" borderId="0" xfId="7" applyNumberFormat="1" applyFont="1" applyFill="1" applyBorder="1" applyAlignment="1"/>
    <xf numFmtId="0" fontId="42" fillId="10" borderId="1" xfId="7" applyNumberFormat="1" applyFont="1" applyFill="1" applyBorder="1" applyAlignment="1">
      <alignment horizontal="center" vertical="center"/>
    </xf>
    <xf numFmtId="0" fontId="42" fillId="10" borderId="1" xfId="7" applyNumberFormat="1" applyFont="1" applyFill="1" applyBorder="1" applyAlignment="1">
      <alignment horizontal="center" vertical="center" wrapText="1"/>
    </xf>
    <xf numFmtId="0" fontId="41" fillId="0" borderId="0" xfId="7" applyNumberFormat="1" applyFont="1" applyFill="1" applyBorder="1" applyAlignment="1">
      <alignment horizontal="center" vertical="center"/>
    </xf>
    <xf numFmtId="0" fontId="43" fillId="0" borderId="1" xfId="7" applyNumberFormat="1" applyFont="1" applyFill="1" applyBorder="1" applyAlignment="1">
      <alignment horizontal="center" vertical="top" wrapText="1"/>
    </xf>
    <xf numFmtId="0" fontId="43" fillId="0" borderId="1" xfId="7" applyNumberFormat="1" applyFont="1" applyFill="1" applyBorder="1" applyAlignment="1">
      <alignment horizontal="justify" vertical="top" wrapText="1"/>
    </xf>
    <xf numFmtId="0" fontId="38" fillId="0" borderId="0" xfId="7" applyAlignment="1">
      <alignment horizontal="justify" vertical="top" wrapText="1"/>
    </xf>
    <xf numFmtId="0" fontId="43" fillId="0" borderId="1" xfId="7" applyNumberFormat="1" applyFont="1" applyFill="1" applyBorder="1" applyAlignment="1">
      <alignment horizontal="center"/>
    </xf>
    <xf numFmtId="0" fontId="43" fillId="0" borderId="1" xfId="7" applyNumberFormat="1" applyFont="1" applyFill="1" applyBorder="1" applyAlignment="1"/>
    <xf numFmtId="0" fontId="44" fillId="0" borderId="0" xfId="7" applyNumberFormat="1" applyFont="1" applyFill="1" applyBorder="1" applyAlignment="1"/>
    <xf numFmtId="0" fontId="44" fillId="0" borderId="0" xfId="7" applyNumberFormat="1" applyFont="1" applyFill="1" applyBorder="1" applyAlignment="1">
      <alignment horizontal="center"/>
    </xf>
    <xf numFmtId="0" fontId="38" fillId="0" borderId="0" xfId="7" applyNumberFormat="1" applyFont="1" applyFill="1" applyBorder="1" applyAlignment="1">
      <alignment horizontal="center" vertical="top"/>
    </xf>
    <xf numFmtId="0" fontId="44" fillId="0" borderId="0" xfId="7" applyNumberFormat="1" applyFont="1" applyFill="1" applyBorder="1" applyAlignment="1">
      <alignment horizontal="center" vertical="top"/>
    </xf>
    <xf numFmtId="0" fontId="38" fillId="0" borderId="0" xfId="7" applyNumberFormat="1" applyFont="1" applyFill="1" applyBorder="1" applyAlignment="1">
      <alignment horizontal="left" vertical="center" wrapText="1"/>
    </xf>
    <xf numFmtId="0" fontId="38" fillId="0" borderId="0" xfId="7" applyNumberFormat="1" applyFont="1" applyFill="1" applyBorder="1" applyAlignment="1">
      <alignment horizontal="center" vertical="center" wrapText="1"/>
    </xf>
    <xf numFmtId="0" fontId="38" fillId="0" borderId="0" xfId="7" applyNumberFormat="1" applyFont="1" applyFill="1" applyBorder="1" applyAlignment="1">
      <alignment horizontal="left" wrapText="1"/>
    </xf>
    <xf numFmtId="0" fontId="38" fillId="0" borderId="0" xfId="7" applyNumberFormat="1" applyFont="1" applyFill="1" applyBorder="1" applyAlignment="1">
      <alignment horizontal="center" wrapText="1"/>
    </xf>
    <xf numFmtId="0" fontId="43" fillId="0" borderId="1" xfId="7" applyNumberFormat="1" applyFont="1" applyFill="1" applyBorder="1" applyAlignment="1">
      <alignment horizontal="left" vertical="top" wrapText="1"/>
    </xf>
    <xf numFmtId="0" fontId="0" fillId="0" borderId="3" xfId="0" applyBorder="1"/>
    <xf numFmtId="0" fontId="0" fillId="0" borderId="6" xfId="0" applyBorder="1"/>
    <xf numFmtId="0" fontId="0" fillId="0" borderId="4" xfId="0" applyBorder="1"/>
    <xf numFmtId="0" fontId="9" fillId="11" borderId="1" xfId="0" applyFont="1" applyFill="1" applyBorder="1" applyAlignment="1">
      <alignment horizontal="center" wrapText="1"/>
    </xf>
    <xf numFmtId="0" fontId="0" fillId="0" borderId="3" xfId="0" applyBorder="1" applyAlignment="1">
      <alignment wrapText="1"/>
    </xf>
    <xf numFmtId="0" fontId="15" fillId="2" borderId="1" xfId="0" applyFont="1" applyFill="1" applyBorder="1" applyAlignment="1">
      <alignment horizontal="right" wrapText="1"/>
    </xf>
    <xf numFmtId="0" fontId="9" fillId="2" borderId="3" xfId="0" applyFont="1" applyFill="1" applyBorder="1" applyAlignment="1">
      <alignment horizontal="left" vertical="top" wrapText="1"/>
    </xf>
    <xf numFmtId="0" fontId="9" fillId="2" borderId="3" xfId="0" applyNumberFormat="1" applyFont="1" applyFill="1" applyBorder="1" applyAlignment="1">
      <alignment horizontal="left" vertical="center" wrapText="1"/>
    </xf>
    <xf numFmtId="0" fontId="9" fillId="0" borderId="3" xfId="0" applyFont="1" applyFill="1" applyBorder="1" applyAlignment="1">
      <alignment wrapText="1"/>
    </xf>
    <xf numFmtId="0" fontId="17" fillId="0" borderId="1" xfId="0" applyFont="1" applyBorder="1" applyAlignment="1">
      <alignment vertical="top"/>
    </xf>
    <xf numFmtId="0" fontId="0" fillId="0" borderId="0" xfId="0" applyFill="1" applyAlignment="1">
      <alignment wrapText="1"/>
    </xf>
    <xf numFmtId="0" fontId="0" fillId="0" borderId="0" xfId="0" applyFill="1" applyAlignment="1">
      <alignment horizontal="center"/>
    </xf>
    <xf numFmtId="0" fontId="15" fillId="2" borderId="0" xfId="0" applyFont="1" applyFill="1" applyBorder="1" applyAlignment="1">
      <alignment horizontal="right" wrapText="1"/>
    </xf>
    <xf numFmtId="0" fontId="9" fillId="2" borderId="3" xfId="0" applyNumberFormat="1" applyFont="1" applyFill="1" applyBorder="1" applyAlignment="1">
      <alignment horizontal="right" vertical="center" wrapText="1"/>
    </xf>
    <xf numFmtId="0" fontId="1" fillId="2" borderId="0" xfId="0" applyFont="1" applyFill="1" applyAlignment="1">
      <alignment horizontal="left" vertical="top" wrapText="1"/>
    </xf>
    <xf numFmtId="0" fontId="1" fillId="2" borderId="1" xfId="0" applyFont="1" applyFill="1" applyBorder="1" applyAlignment="1">
      <alignment horizontal="left" vertical="top" wrapText="1"/>
    </xf>
    <xf numFmtId="0" fontId="9" fillId="2" borderId="1" xfId="0" quotePrefix="1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left" vertical="top" wrapText="1"/>
    </xf>
    <xf numFmtId="0" fontId="9" fillId="0" borderId="2" xfId="0" applyFont="1" applyFill="1" applyBorder="1" applyAlignment="1">
      <alignment horizontal="left" vertical="top" wrapText="1"/>
    </xf>
    <xf numFmtId="0" fontId="9" fillId="0" borderId="2" xfId="0" applyFont="1" applyFill="1" applyBorder="1" applyAlignment="1">
      <alignment horizontal="left" vertical="center" wrapText="1"/>
    </xf>
    <xf numFmtId="0" fontId="9" fillId="2" borderId="1" xfId="0" applyNumberFormat="1" applyFont="1" applyFill="1" applyBorder="1" applyAlignment="1">
      <alignment horizontal="left" vertical="top" wrapText="1"/>
    </xf>
    <xf numFmtId="2" fontId="45" fillId="2" borderId="1" xfId="0" applyNumberFormat="1" applyFont="1" applyFill="1" applyBorder="1" applyAlignment="1">
      <alignment vertical="center" wrapText="1"/>
    </xf>
    <xf numFmtId="2" fontId="45" fillId="2" borderId="3" xfId="1" applyNumberFormat="1" applyFont="1" applyFill="1" applyBorder="1" applyAlignment="1">
      <alignment vertical="center" wrapText="1"/>
    </xf>
    <xf numFmtId="49" fontId="9" fillId="0" borderId="1" xfId="0" applyNumberFormat="1" applyFont="1" applyFill="1" applyBorder="1" applyAlignment="1">
      <alignment horizontal="center" vertical="top" wrapText="1"/>
    </xf>
    <xf numFmtId="0" fontId="0" fillId="0" borderId="1" xfId="0" applyBorder="1" applyAlignment="1">
      <alignment horizontal="left" wrapText="1"/>
    </xf>
    <xf numFmtId="0" fontId="0" fillId="0" borderId="1" xfId="0" applyBorder="1" applyAlignment="1">
      <alignment horizontal="center" vertical="top" wrapText="1"/>
    </xf>
    <xf numFmtId="0" fontId="21" fillId="7" borderId="1" xfId="0" applyFont="1" applyFill="1" applyBorder="1" applyAlignment="1">
      <alignment horizontal="center" vertical="center" wrapText="1"/>
    </xf>
    <xf numFmtId="0" fontId="30" fillId="0" borderId="0" xfId="0" applyFont="1" applyAlignment="1">
      <alignment horizontal="center"/>
    </xf>
    <xf numFmtId="0" fontId="39" fillId="0" borderId="0" xfId="6" applyFont="1" applyAlignment="1">
      <alignment horizontal="center"/>
    </xf>
    <xf numFmtId="0" fontId="32" fillId="0" borderId="0" xfId="0" applyFont="1" applyFill="1" applyAlignment="1">
      <alignment horizontal="center"/>
    </xf>
    <xf numFmtId="0" fontId="0" fillId="0" borderId="0" xfId="0" applyFill="1" applyAlignment="1">
      <alignment vertical="top" wrapText="1"/>
    </xf>
    <xf numFmtId="0" fontId="0" fillId="0" borderId="0" xfId="0" applyAlignment="1">
      <alignment vertical="top" wrapText="1"/>
    </xf>
    <xf numFmtId="0" fontId="31" fillId="0" borderId="0" xfId="0" applyFont="1" applyFill="1" applyAlignment="1">
      <alignment horizontal="center"/>
    </xf>
    <xf numFmtId="0" fontId="0" fillId="0" borderId="0" xfId="0" applyFill="1" applyAlignment="1">
      <alignment horizontal="center"/>
    </xf>
    <xf numFmtId="0" fontId="0" fillId="0" borderId="0" xfId="0" applyFill="1" applyBorder="1" applyAlignment="1">
      <alignment horizontal="left" vertical="top" wrapText="1"/>
    </xf>
    <xf numFmtId="0" fontId="28" fillId="3" borderId="2" xfId="0" applyFont="1" applyFill="1" applyBorder="1" applyAlignment="1">
      <alignment horizontal="center" vertical="center" wrapText="1"/>
    </xf>
    <xf numFmtId="0" fontId="28" fillId="3" borderId="5" xfId="0" applyFont="1" applyFill="1" applyBorder="1" applyAlignment="1">
      <alignment horizontal="center" vertical="center" wrapText="1"/>
    </xf>
    <xf numFmtId="0" fontId="28" fillId="3" borderId="7" xfId="0" applyFont="1" applyFill="1" applyBorder="1" applyAlignment="1">
      <alignment horizontal="center" vertical="center" wrapText="1"/>
    </xf>
    <xf numFmtId="0" fontId="21" fillId="3" borderId="3" xfId="0" applyFont="1" applyFill="1" applyBorder="1" applyAlignment="1">
      <alignment horizontal="center" vertical="center"/>
    </xf>
    <xf numFmtId="0" fontId="21" fillId="3" borderId="4" xfId="0" applyFont="1" applyFill="1" applyBorder="1" applyAlignment="1">
      <alignment horizontal="center" vertical="center"/>
    </xf>
    <xf numFmtId="0" fontId="11" fillId="3" borderId="3" xfId="0" applyFont="1" applyFill="1" applyBorder="1" applyAlignment="1">
      <alignment horizontal="center" vertical="center"/>
    </xf>
    <xf numFmtId="0" fontId="11" fillId="3" borderId="4" xfId="0" applyFont="1" applyFill="1" applyBorder="1" applyAlignment="1">
      <alignment horizontal="center" vertical="center"/>
    </xf>
    <xf numFmtId="0" fontId="29" fillId="3" borderId="3" xfId="0" applyFont="1" applyFill="1" applyBorder="1" applyAlignment="1">
      <alignment horizontal="center" vertical="center"/>
    </xf>
    <xf numFmtId="0" fontId="29" fillId="3" borderId="4" xfId="0" applyFont="1" applyFill="1" applyBorder="1" applyAlignment="1">
      <alignment horizontal="center" vertical="center"/>
    </xf>
    <xf numFmtId="0" fontId="21" fillId="0" borderId="0" xfId="0" applyFont="1" applyAlignment="1">
      <alignment horizontal="center" wrapText="1"/>
    </xf>
    <xf numFmtId="0" fontId="3" fillId="0" borderId="0" xfId="0" applyFont="1" applyFill="1" applyAlignment="1">
      <alignment horizontal="center"/>
    </xf>
    <xf numFmtId="0" fontId="0" fillId="0" borderId="0" xfId="0" applyFill="1" applyAlignment="1">
      <alignment horizontal="left" wrapText="1"/>
    </xf>
    <xf numFmtId="0" fontId="20" fillId="2" borderId="0" xfId="0" applyFont="1" applyFill="1" applyBorder="1" applyAlignment="1">
      <alignment horizontal="left" wrapText="1"/>
    </xf>
    <xf numFmtId="0" fontId="14" fillId="0" borderId="0" xfId="0" applyFont="1" applyAlignment="1">
      <alignment horizontal="left"/>
    </xf>
    <xf numFmtId="0" fontId="36" fillId="8" borderId="3" xfId="0" applyFont="1" applyFill="1" applyBorder="1" applyAlignment="1">
      <alignment horizontal="center" vertical="center" wrapText="1"/>
    </xf>
    <xf numFmtId="0" fontId="36" fillId="8" borderId="4" xfId="0" applyFont="1" applyFill="1" applyBorder="1" applyAlignment="1">
      <alignment horizontal="center" vertical="center" wrapText="1"/>
    </xf>
    <xf numFmtId="0" fontId="37" fillId="0" borderId="0" xfId="0" applyFont="1" applyBorder="1" applyAlignment="1">
      <alignment horizontal="center"/>
    </xf>
    <xf numFmtId="0" fontId="35" fillId="8" borderId="1" xfId="0" applyFont="1" applyFill="1" applyBorder="1" applyAlignment="1">
      <alignment horizontal="center" vertical="center" wrapText="1"/>
    </xf>
    <xf numFmtId="0" fontId="16" fillId="8" borderId="3" xfId="0" applyFont="1" applyFill="1" applyBorder="1" applyAlignment="1">
      <alignment horizontal="center" vertical="center" wrapText="1"/>
    </xf>
    <xf numFmtId="0" fontId="16" fillId="8" borderId="4" xfId="0" applyFont="1" applyFill="1" applyBorder="1" applyAlignment="1">
      <alignment horizontal="center" vertical="center" wrapText="1"/>
    </xf>
  </cellXfs>
  <cellStyles count="8">
    <cellStyle name="Comma [0]" xfId="1" builtinId="6"/>
    <cellStyle name="Comma 2" xfId="4"/>
    <cellStyle name="Hyperlink" xfId="2" builtinId="8"/>
    <cellStyle name="Normal" xfId="0" builtinId="0"/>
    <cellStyle name="Normal 2" xfId="3"/>
    <cellStyle name="Normal 2 2" xfId="6"/>
    <cellStyle name="Normal 3" xfId="5"/>
    <cellStyle name="Normal 4" xfId="7"/>
  </cellStyles>
  <dxfs count="0"/>
  <tableStyles count="0" defaultTableStyle="TableStyleMedium9" defaultPivotStyle="PivotStyleLight16"/>
  <colors>
    <mruColors>
      <color rgb="FFFF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236230311337265"/>
          <c:y val="9.3167701863354033E-2"/>
          <c:w val="0.86811107063460213"/>
          <c:h val="0.83385093167701863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lang="id-ID" sz="9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xVal>
            <c:numRef>
              <c:f>[1]Tujuan1!$I$10:$I$25</c:f>
              <c:numCache>
                <c:formatCode>General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</c:numCache>
            </c:numRef>
          </c:xVal>
          <c:yVal>
            <c:numRef>
              <c:f>[1]Tujuan1!$J$10:$J$25</c:f>
              <c:numCache>
                <c:formatCode>General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5861120"/>
        <c:axId val="81506304"/>
      </c:scatterChart>
      <c:valAx>
        <c:axId val="65861120"/>
        <c:scaling>
          <c:orientation val="minMax"/>
          <c:max val="4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lang="id-ID" sz="9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id-ID"/>
                  <a:t>Likelihood</a:t>
                </a:r>
              </a:p>
            </c:rich>
          </c:tx>
          <c:layout>
            <c:manualLayout>
              <c:xMode val="edge"/>
              <c:yMode val="edge"/>
              <c:x val="0.48293529253725181"/>
              <c:y val="0.9021184601924759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id-ID"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1506304"/>
        <c:crosses val="autoZero"/>
        <c:crossBetween val="midCat"/>
        <c:majorUnit val="0.5"/>
      </c:valAx>
      <c:valAx>
        <c:axId val="81506304"/>
        <c:scaling>
          <c:orientation val="minMax"/>
          <c:max val="4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lang="id-ID" sz="9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id-ID"/>
                  <a:t>Konsekuensi</a:t>
                </a:r>
              </a:p>
            </c:rich>
          </c:tx>
          <c:layout>
            <c:manualLayout>
              <c:xMode val="edge"/>
              <c:yMode val="edge"/>
              <c:x val="1.0637361274722553E-2"/>
              <c:y val="0.394181102362220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id-ID"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5861120"/>
        <c:crosses val="autoZero"/>
        <c:crossBetween val="midCat"/>
      </c:valAx>
      <c:spPr>
        <a:gradFill>
          <a:gsLst>
            <a:gs pos="0">
              <a:srgbClr val="00FF00"/>
            </a:gs>
            <a:gs pos="100000">
              <a:srgbClr val="FF0000"/>
            </a:gs>
          </a:gsLst>
          <a:lin ang="18900000" scaled="1"/>
        </a:gra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0.75000000000000477" l="0.70000000000000062" r="0.70000000000000062" t="0.75000000000000477" header="0.30000000000000032" footer="0.30000000000000032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1066800</xdr:colOff>
      <xdr:row>2</xdr:row>
      <xdr:rowOff>180975</xdr:rowOff>
    </xdr:from>
    <xdr:to>
      <xdr:col>3</xdr:col>
      <xdr:colOff>162792</xdr:colOff>
      <xdr:row>18</xdr:row>
      <xdr:rowOff>156728</xdr:rowOff>
    </xdr:to>
    <xdr:graphicFrame macro="">
      <xdr:nvGraphicFramePr>
        <xdr:cNvPr id="17" name="Chart 1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1104900</xdr:colOff>
      <xdr:row>4</xdr:row>
      <xdr:rowOff>80432</xdr:rowOff>
    </xdr:from>
    <xdr:to>
      <xdr:col>3</xdr:col>
      <xdr:colOff>47625</xdr:colOff>
      <xdr:row>13</xdr:row>
      <xdr:rowOff>147107</xdr:rowOff>
    </xdr:to>
    <xdr:sp macro="" textlink="">
      <xdr:nvSpPr>
        <xdr:cNvPr id="4110" name="AutoShape 2"/>
        <xdr:cNvSpPr>
          <a:spLocks noChangeShapeType="1"/>
        </xdr:cNvSpPr>
      </xdr:nvSpPr>
      <xdr:spPr bwMode="auto">
        <a:xfrm>
          <a:off x="2512483" y="1001182"/>
          <a:ext cx="1757892" cy="1791758"/>
        </a:xfrm>
        <a:prstGeom prst="straightConnector1">
          <a:avLst/>
        </a:prstGeom>
        <a:noFill/>
        <a:ln w="9525">
          <a:solidFill>
            <a:srgbClr val="000000"/>
          </a:solidFill>
          <a:prstDash val="dash"/>
          <a:round/>
          <a:headEnd/>
          <a:tailEnd/>
        </a:ln>
      </xdr:spPr>
    </xdr:sp>
    <xdr:clientData/>
  </xdr:twoCellAnchor>
  <xdr:twoCellAnchor>
    <xdr:from>
      <xdr:col>0</xdr:col>
      <xdr:colOff>1406525</xdr:colOff>
      <xdr:row>4</xdr:row>
      <xdr:rowOff>124883</xdr:rowOff>
    </xdr:from>
    <xdr:to>
      <xdr:col>2</xdr:col>
      <xdr:colOff>1406525</xdr:colOff>
      <xdr:row>17</xdr:row>
      <xdr:rowOff>48683</xdr:rowOff>
    </xdr:to>
    <xdr:sp macro="" textlink="">
      <xdr:nvSpPr>
        <xdr:cNvPr id="4111" name="AutoShape 3"/>
        <xdr:cNvSpPr>
          <a:spLocks noChangeShapeType="1"/>
        </xdr:cNvSpPr>
      </xdr:nvSpPr>
      <xdr:spPr bwMode="auto">
        <a:xfrm>
          <a:off x="1406525" y="1045633"/>
          <a:ext cx="2815167" cy="2823633"/>
        </a:xfrm>
        <a:prstGeom prst="straightConnector1">
          <a:avLst/>
        </a:prstGeom>
        <a:noFill/>
        <a:ln w="9525">
          <a:solidFill>
            <a:srgbClr val="000000"/>
          </a:solidFill>
          <a:prstDash val="dash"/>
          <a:round/>
          <a:headEnd/>
          <a:tailEnd/>
        </a:ln>
      </xdr:spPr>
    </xdr:sp>
    <xdr:clientData/>
  </xdr:twoCellAnchor>
  <xdr:twoCellAnchor>
    <xdr:from>
      <xdr:col>1</xdr:col>
      <xdr:colOff>8467</xdr:colOff>
      <xdr:row>10</xdr:row>
      <xdr:rowOff>12699</xdr:rowOff>
    </xdr:from>
    <xdr:to>
      <xdr:col>2</xdr:col>
      <xdr:colOff>370417</xdr:colOff>
      <xdr:row>17</xdr:row>
      <xdr:rowOff>41274</xdr:rowOff>
    </xdr:to>
    <xdr:sp macro="" textlink="">
      <xdr:nvSpPr>
        <xdr:cNvPr id="23" name="AutoShape 3"/>
        <xdr:cNvSpPr>
          <a:spLocks noChangeShapeType="1"/>
        </xdr:cNvSpPr>
      </xdr:nvSpPr>
      <xdr:spPr bwMode="auto">
        <a:xfrm>
          <a:off x="1416050" y="2087032"/>
          <a:ext cx="1769534" cy="1774825"/>
        </a:xfrm>
        <a:prstGeom prst="straightConnector1">
          <a:avLst/>
        </a:prstGeom>
        <a:noFill/>
        <a:ln w="9525">
          <a:solidFill>
            <a:srgbClr val="000000"/>
          </a:solidFill>
          <a:prstDash val="dash"/>
          <a:round/>
          <a:headEnd/>
          <a:tailEnd/>
        </a:ln>
      </xdr:spPr>
    </xdr:sp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0.1224</cdr:x>
      <cdr:y>0.48849</cdr:y>
    </cdr:from>
    <cdr:to>
      <cdr:x>0.96875</cdr:x>
      <cdr:y>0.48896</cdr:y>
    </cdr:to>
    <cdr:sp macro="" textlink="">
      <cdr:nvSpPr>
        <cdr:cNvPr id="6" name="Straight Connector 5"/>
        <cdr:cNvSpPr/>
      </cdr:nvSpPr>
      <cdr:spPr>
        <a:xfrm xmlns:a="http://schemas.openxmlformats.org/drawingml/2006/main">
          <a:off x="406977" y="1653886"/>
          <a:ext cx="2814205" cy="1588"/>
        </a:xfrm>
        <a:prstGeom xmlns:a="http://schemas.openxmlformats.org/drawingml/2006/main" prst="line">
          <a:avLst/>
        </a:prstGeom>
      </cdr:spPr>
      <cdr:style>
        <a:lnRef xmlns:a="http://schemas.openxmlformats.org/drawingml/2006/main" idx="2">
          <a:schemeClr val="dk1"/>
        </a:lnRef>
        <a:fillRef xmlns:a="http://schemas.openxmlformats.org/drawingml/2006/main" idx="0">
          <a:schemeClr val="dk1"/>
        </a:fillRef>
        <a:effectRef xmlns:a="http://schemas.openxmlformats.org/drawingml/2006/main" idx="1">
          <a:schemeClr val="dk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0.54167</cdr:x>
      <cdr:y>0.06905</cdr:y>
    </cdr:from>
    <cdr:to>
      <cdr:x>0.54427</cdr:x>
      <cdr:y>0.90793</cdr:y>
    </cdr:to>
    <cdr:sp macro="" textlink="">
      <cdr:nvSpPr>
        <cdr:cNvPr id="8" name="Straight Connector 7"/>
        <cdr:cNvSpPr/>
      </cdr:nvSpPr>
      <cdr:spPr>
        <a:xfrm xmlns:a="http://schemas.openxmlformats.org/drawingml/2006/main" rot="16200000" flipH="1">
          <a:off x="1801090" y="233794"/>
          <a:ext cx="8660" cy="2840183"/>
        </a:xfrm>
        <a:prstGeom xmlns:a="http://schemas.openxmlformats.org/drawingml/2006/main" prst="line">
          <a:avLst/>
        </a:prstGeom>
      </cdr:spPr>
      <cdr:style>
        <a:lnRef xmlns:a="http://schemas.openxmlformats.org/drawingml/2006/main" idx="2">
          <a:schemeClr val="dk1"/>
        </a:lnRef>
        <a:fillRef xmlns:a="http://schemas.openxmlformats.org/drawingml/2006/main" idx="0">
          <a:schemeClr val="dk1"/>
        </a:fillRef>
        <a:effectRef xmlns:a="http://schemas.openxmlformats.org/drawingml/2006/main" idx="1">
          <a:schemeClr val="dk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0.75212</cdr:x>
      <cdr:y>0.18529</cdr:y>
    </cdr:from>
    <cdr:to>
      <cdr:x>0.86084</cdr:x>
      <cdr:y>0.2638</cdr:y>
    </cdr:to>
    <cdr:sp macro="" textlink="">
      <cdr:nvSpPr>
        <cdr:cNvPr id="7" name="TextBox 6"/>
        <cdr:cNvSpPr txBox="1"/>
      </cdr:nvSpPr>
      <cdr:spPr>
        <a:xfrm xmlns:a="http://schemas.openxmlformats.org/drawingml/2006/main">
          <a:off x="2500865" y="627321"/>
          <a:ext cx="361507" cy="26581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endParaRPr lang="en-US" sz="1200" b="1"/>
        </a:p>
      </cdr:txBody>
    </cdr:sp>
  </cdr:relSizeAnchor>
  <cdr:relSizeAnchor xmlns:cdr="http://schemas.openxmlformats.org/drawingml/2006/chartDrawing">
    <cdr:from>
      <cdr:x>0.24049</cdr:x>
      <cdr:y>0.70032</cdr:y>
    </cdr:from>
    <cdr:to>
      <cdr:x>0.31724</cdr:x>
      <cdr:y>0.77883</cdr:y>
    </cdr:to>
    <cdr:sp macro="" textlink="">
      <cdr:nvSpPr>
        <cdr:cNvPr id="11" name="TextBox 10"/>
        <cdr:cNvSpPr txBox="1"/>
      </cdr:nvSpPr>
      <cdr:spPr>
        <a:xfrm xmlns:a="http://schemas.openxmlformats.org/drawingml/2006/main">
          <a:off x="799658" y="2371061"/>
          <a:ext cx="255181" cy="26581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r>
            <a:rPr lang="en-US" sz="1400" b="1"/>
            <a:t>I</a:t>
          </a:r>
        </a:p>
      </cdr:txBody>
    </cdr:sp>
  </cdr:relSizeAnchor>
  <cdr:relSizeAnchor xmlns:cdr="http://schemas.openxmlformats.org/drawingml/2006/chartDrawing">
    <cdr:from>
      <cdr:x>0.68776</cdr:x>
      <cdr:y>0.22402</cdr:y>
    </cdr:from>
    <cdr:to>
      <cdr:x>0.80807</cdr:x>
      <cdr:y>0.33936</cdr:y>
    </cdr:to>
    <cdr:sp macro="" textlink="">
      <cdr:nvSpPr>
        <cdr:cNvPr id="10" name="Oval 9"/>
        <cdr:cNvSpPr/>
      </cdr:nvSpPr>
      <cdr:spPr>
        <a:xfrm xmlns:a="http://schemas.openxmlformats.org/drawingml/2006/main">
          <a:off x="2286875" y="775539"/>
          <a:ext cx="400042" cy="399295"/>
        </a:xfrm>
        <a:prstGeom xmlns:a="http://schemas.openxmlformats.org/drawingml/2006/main" prst="ellipse">
          <a:avLst/>
        </a:prstGeom>
        <a:solidFill xmlns:a="http://schemas.openxmlformats.org/drawingml/2006/main">
          <a:srgbClr val="00B0F0"/>
        </a:solidFill>
        <a:ln xmlns:a="http://schemas.openxmlformats.org/drawingml/2006/main" w="3175">
          <a:solidFill>
            <a:schemeClr val="tx1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800" b="1">
              <a:solidFill>
                <a:sysClr val="windowText" lastClr="000000"/>
              </a:solidFill>
              <a:latin typeface="Arial Narrow" pitchFamily="34" charset="0"/>
            </a:rPr>
            <a:t>3</a:t>
          </a:r>
        </a:p>
        <a:p xmlns:a="http://schemas.openxmlformats.org/drawingml/2006/main">
          <a:r>
            <a:rPr lang="en-US" sz="800" b="1">
              <a:solidFill>
                <a:sysClr val="windowText" lastClr="000000"/>
              </a:solidFill>
              <a:latin typeface="Arial Narrow" pitchFamily="34" charset="0"/>
            </a:rPr>
            <a:t>4</a:t>
          </a: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Tujuan1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ujuan1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8"/>
  <sheetViews>
    <sheetView showGridLines="0" topLeftCell="A2" zoomScaleSheetLayoutView="100" workbookViewId="0">
      <selection activeCell="E5" sqref="E5"/>
    </sheetView>
  </sheetViews>
  <sheetFormatPr defaultRowHeight="15" x14ac:dyDescent="0.25"/>
  <cols>
    <col min="1" max="1" width="6.28515625" customWidth="1"/>
    <col min="2" max="2" width="24.5703125" customWidth="1"/>
    <col min="3" max="3" width="29.42578125" customWidth="1"/>
    <col min="4" max="4" width="29.85546875" customWidth="1"/>
    <col min="5" max="5" width="46.28515625" customWidth="1"/>
  </cols>
  <sheetData>
    <row r="1" spans="1:5" ht="31.5" x14ac:dyDescent="0.5">
      <c r="A1" s="181" t="s">
        <v>91</v>
      </c>
      <c r="B1" s="181"/>
      <c r="C1" s="181"/>
      <c r="D1" s="181"/>
      <c r="E1" s="181"/>
    </row>
    <row r="2" spans="1:5" s="36" customFormat="1" ht="18.75" x14ac:dyDescent="0.3">
      <c r="A2" s="103" t="s">
        <v>95</v>
      </c>
      <c r="B2" s="122" t="s">
        <v>96</v>
      </c>
      <c r="C2" s="35"/>
      <c r="D2" s="35"/>
    </row>
    <row r="3" spans="1:5" s="19" customFormat="1" ht="78" customHeight="1" x14ac:dyDescent="0.25">
      <c r="A3" s="110" t="s">
        <v>0</v>
      </c>
      <c r="B3" s="109" t="s">
        <v>33</v>
      </c>
      <c r="C3" s="109" t="s">
        <v>34</v>
      </c>
      <c r="D3" s="109" t="s">
        <v>35</v>
      </c>
      <c r="E3" s="111" t="s">
        <v>48</v>
      </c>
    </row>
    <row r="4" spans="1:5" s="17" customFormat="1" ht="16.5" customHeight="1" x14ac:dyDescent="0.25">
      <c r="A4" s="99">
        <v>1</v>
      </c>
      <c r="B4" s="99">
        <v>2</v>
      </c>
      <c r="C4" s="99">
        <v>3</v>
      </c>
      <c r="D4" s="99">
        <v>4</v>
      </c>
      <c r="E4" s="99">
        <v>5</v>
      </c>
    </row>
    <row r="5" spans="1:5" ht="60" x14ac:dyDescent="0.25">
      <c r="A5" s="37">
        <v>1</v>
      </c>
      <c r="B5" s="77" t="s">
        <v>97</v>
      </c>
      <c r="C5" s="77" t="s">
        <v>101</v>
      </c>
      <c r="D5" s="77" t="s">
        <v>105</v>
      </c>
      <c r="E5" s="131" t="s">
        <v>109</v>
      </c>
    </row>
    <row r="6" spans="1:5" ht="45" x14ac:dyDescent="0.25">
      <c r="A6" s="154"/>
      <c r="B6" s="154"/>
      <c r="C6" s="154"/>
      <c r="D6" s="158" t="s">
        <v>155</v>
      </c>
      <c r="E6" s="77" t="s">
        <v>119</v>
      </c>
    </row>
    <row r="7" spans="1:5" ht="30" x14ac:dyDescent="0.25">
      <c r="A7" s="155"/>
      <c r="B7" s="155"/>
      <c r="C7" s="155"/>
      <c r="D7" s="155"/>
      <c r="E7" s="77" t="s">
        <v>110</v>
      </c>
    </row>
    <row r="8" spans="1:5" ht="30" x14ac:dyDescent="0.25">
      <c r="A8" s="156"/>
      <c r="B8" s="156"/>
      <c r="C8" s="156"/>
      <c r="D8" s="156"/>
      <c r="E8" s="77" t="s">
        <v>111</v>
      </c>
    </row>
    <row r="9" spans="1:5" x14ac:dyDescent="0.25">
      <c r="A9" s="37"/>
      <c r="B9" s="37"/>
      <c r="C9" s="37"/>
      <c r="D9" s="37"/>
      <c r="E9" s="37" t="s">
        <v>120</v>
      </c>
    </row>
    <row r="10" spans="1:5" x14ac:dyDescent="0.25">
      <c r="A10" s="37"/>
      <c r="B10" s="37"/>
      <c r="C10" s="37"/>
      <c r="D10" s="37"/>
      <c r="E10" s="12" t="s">
        <v>121</v>
      </c>
    </row>
    <row r="11" spans="1:5" ht="30" x14ac:dyDescent="0.25">
      <c r="A11" s="37"/>
      <c r="B11" s="37"/>
      <c r="C11" s="37"/>
      <c r="D11" s="37"/>
      <c r="E11" s="130" t="s">
        <v>124</v>
      </c>
    </row>
    <row r="12" spans="1:5" x14ac:dyDescent="0.25">
      <c r="A12" s="37"/>
      <c r="B12" s="37"/>
      <c r="C12" s="37"/>
      <c r="D12" s="37"/>
      <c r="E12" s="12" t="s">
        <v>125</v>
      </c>
    </row>
    <row r="13" spans="1:5" x14ac:dyDescent="0.25">
      <c r="A13" s="37"/>
      <c r="B13" s="37"/>
      <c r="C13" s="37"/>
      <c r="D13" s="37"/>
      <c r="E13" s="12" t="s">
        <v>126</v>
      </c>
    </row>
    <row r="14" spans="1:5" ht="105" x14ac:dyDescent="0.25">
      <c r="A14" s="37">
        <v>2</v>
      </c>
      <c r="B14" s="77" t="s">
        <v>98</v>
      </c>
      <c r="C14" s="128" t="s">
        <v>102</v>
      </c>
      <c r="D14" s="77" t="s">
        <v>106</v>
      </c>
      <c r="E14" s="77" t="s">
        <v>127</v>
      </c>
    </row>
    <row r="15" spans="1:5" x14ac:dyDescent="0.25">
      <c r="A15" s="37"/>
      <c r="B15" s="77"/>
      <c r="C15" s="128"/>
      <c r="D15" s="77"/>
      <c r="E15" s="77" t="s">
        <v>128</v>
      </c>
    </row>
    <row r="16" spans="1:5" ht="30" x14ac:dyDescent="0.25">
      <c r="A16" s="37"/>
      <c r="B16" s="77"/>
      <c r="C16" s="128"/>
      <c r="D16" s="77"/>
      <c r="E16" s="77" t="s">
        <v>129</v>
      </c>
    </row>
    <row r="17" spans="1:5" ht="165" x14ac:dyDescent="0.25">
      <c r="A17" s="37">
        <v>3</v>
      </c>
      <c r="B17" s="77" t="s">
        <v>99</v>
      </c>
      <c r="C17" s="129" t="s">
        <v>103</v>
      </c>
      <c r="D17" s="77" t="s">
        <v>107</v>
      </c>
      <c r="E17" s="77" t="s">
        <v>130</v>
      </c>
    </row>
    <row r="18" spans="1:5" x14ac:dyDescent="0.25">
      <c r="A18" s="37"/>
      <c r="B18" s="77"/>
      <c r="C18" s="129"/>
      <c r="D18" s="77"/>
      <c r="E18" s="12" t="s">
        <v>131</v>
      </c>
    </row>
    <row r="19" spans="1:5" x14ac:dyDescent="0.25">
      <c r="A19" s="37"/>
      <c r="B19" s="77"/>
      <c r="C19" s="129"/>
      <c r="D19" s="77"/>
      <c r="E19" s="12" t="s">
        <v>132</v>
      </c>
    </row>
    <row r="20" spans="1:5" ht="30" x14ac:dyDescent="0.25">
      <c r="A20" s="37"/>
      <c r="B20" s="77"/>
      <c r="C20" s="129"/>
      <c r="D20" s="77"/>
      <c r="E20" s="130" t="s">
        <v>133</v>
      </c>
    </row>
    <row r="21" spans="1:5" ht="30" x14ac:dyDescent="0.25">
      <c r="A21" s="37"/>
      <c r="B21" s="77"/>
      <c r="C21" s="129"/>
      <c r="D21" s="77"/>
      <c r="E21" s="130" t="s">
        <v>134</v>
      </c>
    </row>
    <row r="22" spans="1:5" ht="30" x14ac:dyDescent="0.25">
      <c r="A22" s="37">
        <v>4</v>
      </c>
      <c r="B22" s="77" t="s">
        <v>100</v>
      </c>
      <c r="C22" s="77" t="s">
        <v>104</v>
      </c>
      <c r="D22" s="77" t="s">
        <v>108</v>
      </c>
      <c r="E22" s="12" t="s">
        <v>135</v>
      </c>
    </row>
    <row r="23" spans="1:5" ht="30" x14ac:dyDescent="0.25">
      <c r="A23" s="12"/>
      <c r="B23" s="12"/>
      <c r="C23" s="12"/>
      <c r="D23" s="12"/>
      <c r="E23" s="130" t="s">
        <v>136</v>
      </c>
    </row>
    <row r="24" spans="1:5" ht="30" x14ac:dyDescent="0.25">
      <c r="A24" s="12"/>
      <c r="B24" s="12"/>
      <c r="C24" s="12"/>
      <c r="D24" s="12"/>
      <c r="E24" s="130" t="s">
        <v>137</v>
      </c>
    </row>
    <row r="25" spans="1:5" x14ac:dyDescent="0.25">
      <c r="A25" s="12"/>
      <c r="B25" s="12"/>
      <c r="C25" s="12"/>
      <c r="D25" s="12"/>
      <c r="E25" s="12" t="s">
        <v>138</v>
      </c>
    </row>
    <row r="26" spans="1:5" x14ac:dyDescent="0.25">
      <c r="A26" s="12"/>
      <c r="B26" s="12"/>
      <c r="C26" s="12"/>
      <c r="D26" s="12"/>
      <c r="E26" s="12" t="s">
        <v>139</v>
      </c>
    </row>
    <row r="27" spans="1:5" x14ac:dyDescent="0.25">
      <c r="A27" s="12"/>
      <c r="B27" s="12"/>
      <c r="C27" s="12"/>
      <c r="D27" s="12"/>
      <c r="E27" s="12" t="s">
        <v>140</v>
      </c>
    </row>
    <row r="28" spans="1:5" ht="30" x14ac:dyDescent="0.25">
      <c r="A28" s="12"/>
      <c r="B28" s="12"/>
      <c r="C28" s="12"/>
      <c r="D28" s="12"/>
      <c r="E28" s="130" t="s">
        <v>141</v>
      </c>
    </row>
    <row r="29" spans="1:5" ht="30" x14ac:dyDescent="0.25">
      <c r="A29" s="12"/>
      <c r="B29" s="12"/>
      <c r="C29" s="12"/>
      <c r="D29" s="12"/>
      <c r="E29" s="130" t="s">
        <v>142</v>
      </c>
    </row>
    <row r="30" spans="1:5" x14ac:dyDescent="0.25">
      <c r="A30" s="12"/>
      <c r="B30" s="12"/>
      <c r="C30" s="12"/>
      <c r="D30" s="12"/>
      <c r="E30" s="130" t="s">
        <v>143</v>
      </c>
    </row>
    <row r="31" spans="1:5" ht="30" x14ac:dyDescent="0.25">
      <c r="A31" s="12"/>
      <c r="B31" s="12"/>
      <c r="C31" s="12"/>
      <c r="D31" s="12"/>
      <c r="E31" s="130" t="s">
        <v>144</v>
      </c>
    </row>
    <row r="32" spans="1:5" x14ac:dyDescent="0.25">
      <c r="A32" s="12"/>
      <c r="B32" s="12"/>
      <c r="C32" s="12"/>
      <c r="D32" s="12"/>
      <c r="E32" s="130" t="s">
        <v>145</v>
      </c>
    </row>
    <row r="33" spans="1:5" x14ac:dyDescent="0.25">
      <c r="A33" s="12"/>
      <c r="B33" s="12"/>
      <c r="C33" s="12"/>
      <c r="D33" s="12"/>
      <c r="E33" s="130" t="s">
        <v>146</v>
      </c>
    </row>
    <row r="34" spans="1:5" ht="30" x14ac:dyDescent="0.25">
      <c r="A34" s="12"/>
      <c r="B34" s="12"/>
      <c r="C34" s="12"/>
      <c r="D34" s="12"/>
      <c r="E34" s="130" t="s">
        <v>147</v>
      </c>
    </row>
    <row r="35" spans="1:5" x14ac:dyDescent="0.25">
      <c r="A35" s="12"/>
      <c r="B35" s="12"/>
      <c r="C35" s="12"/>
      <c r="D35" s="12"/>
      <c r="E35" s="130" t="s">
        <v>148</v>
      </c>
    </row>
    <row r="36" spans="1:5" x14ac:dyDescent="0.25">
      <c r="A36" s="12"/>
      <c r="B36" s="12"/>
      <c r="C36" s="12"/>
      <c r="D36" s="12"/>
      <c r="E36" s="130" t="s">
        <v>149</v>
      </c>
    </row>
    <row r="37" spans="1:5" x14ac:dyDescent="0.25">
      <c r="A37" s="12"/>
      <c r="B37" s="12"/>
      <c r="C37" s="12"/>
      <c r="D37" s="12"/>
      <c r="E37" s="130"/>
    </row>
    <row r="39" spans="1:5" x14ac:dyDescent="0.25">
      <c r="A39" t="s">
        <v>9</v>
      </c>
    </row>
    <row r="40" spans="1:5" s="5" customFormat="1" x14ac:dyDescent="0.25">
      <c r="A40" s="5" t="s">
        <v>55</v>
      </c>
    </row>
    <row r="41" spans="1:5" s="5" customFormat="1" x14ac:dyDescent="0.25">
      <c r="A41" s="5" t="s">
        <v>49</v>
      </c>
    </row>
    <row r="42" spans="1:5" s="5" customFormat="1" x14ac:dyDescent="0.25">
      <c r="A42" s="5" t="s">
        <v>56</v>
      </c>
    </row>
    <row r="43" spans="1:5" s="5" customFormat="1" x14ac:dyDescent="0.25">
      <c r="A43" s="5" t="s">
        <v>57</v>
      </c>
    </row>
    <row r="44" spans="1:5" s="5" customFormat="1" x14ac:dyDescent="0.25">
      <c r="A44" s="5" t="s">
        <v>58</v>
      </c>
    </row>
    <row r="45" spans="1:5" s="5" customFormat="1" x14ac:dyDescent="0.25">
      <c r="A45" s="5" t="s">
        <v>59</v>
      </c>
    </row>
    <row r="46" spans="1:5" s="5" customFormat="1" x14ac:dyDescent="0.25"/>
    <row r="47" spans="1:5" s="5" customFormat="1" x14ac:dyDescent="0.25"/>
    <row r="48" spans="1:5" s="5" customFormat="1" x14ac:dyDescent="0.25"/>
    <row r="49" s="5" customFormat="1" x14ac:dyDescent="0.25"/>
    <row r="50" s="5" customFormat="1" x14ac:dyDescent="0.25"/>
    <row r="71" ht="30" customHeight="1" x14ac:dyDescent="0.25"/>
    <row r="72" s="5" customFormat="1" x14ac:dyDescent="0.25"/>
    <row r="91" spans="5:7" x14ac:dyDescent="0.25">
      <c r="E91" s="3"/>
      <c r="F91" s="16"/>
      <c r="G91" s="3"/>
    </row>
    <row r="92" spans="5:7" x14ac:dyDescent="0.25">
      <c r="E92" s="6"/>
      <c r="F92" s="2"/>
      <c r="G92" s="6"/>
    </row>
    <row r="93" spans="5:7" x14ac:dyDescent="0.25">
      <c r="E93" s="34"/>
      <c r="F93" s="4"/>
      <c r="G93" s="34"/>
    </row>
    <row r="94" spans="5:7" x14ac:dyDescent="0.25">
      <c r="E94" s="34"/>
      <c r="F94" s="4"/>
      <c r="G94" s="34"/>
    </row>
    <row r="95" spans="5:7" x14ac:dyDescent="0.25">
      <c r="E95" s="34"/>
      <c r="F95" s="4"/>
      <c r="G95" s="34"/>
    </row>
    <row r="96" spans="5:7" x14ac:dyDescent="0.25">
      <c r="E96" s="34"/>
      <c r="F96" s="4"/>
      <c r="G96" s="34"/>
    </row>
    <row r="97" spans="5:7" x14ac:dyDescent="0.25">
      <c r="E97" s="34"/>
      <c r="F97" s="4"/>
      <c r="G97" s="34"/>
    </row>
    <row r="98" spans="5:7" x14ac:dyDescent="0.25">
      <c r="E98" s="34"/>
      <c r="F98" s="4"/>
      <c r="G98" s="34"/>
    </row>
  </sheetData>
  <mergeCells count="1">
    <mergeCell ref="A1:E1"/>
  </mergeCells>
  <pageMargins left="0.70866141732283472" right="0.31496062992125984" top="0.74803149606299213" bottom="0.74803149606299213" header="0.31496062992125984" footer="0.31496062992125984"/>
  <pageSetup paperSize="9" orientation="landscape" horizont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69"/>
  <sheetViews>
    <sheetView showGridLines="0" tabSelected="1" zoomScale="110" zoomScaleNormal="110" zoomScaleSheetLayoutView="100" workbookViewId="0">
      <selection activeCell="D6" sqref="D6"/>
    </sheetView>
  </sheetViews>
  <sheetFormatPr defaultColWidth="10.28515625" defaultRowHeight="15" customHeight="1" x14ac:dyDescent="0.25"/>
  <cols>
    <col min="1" max="1" width="2" style="132" customWidth="1"/>
    <col min="2" max="2" width="5.5703125" style="132" customWidth="1"/>
    <col min="3" max="3" width="28.7109375" style="132" customWidth="1"/>
    <col min="4" max="4" width="33.28515625" style="134" customWidth="1"/>
    <col min="5" max="5" width="23.28515625" style="132" customWidth="1"/>
    <col min="6" max="6" width="21.42578125" style="132" customWidth="1"/>
    <col min="7" max="16384" width="10.28515625" style="132"/>
  </cols>
  <sheetData>
    <row r="1" spans="2:6" ht="18.75" x14ac:dyDescent="0.3">
      <c r="B1" s="182" t="s">
        <v>112</v>
      </c>
      <c r="C1" s="182"/>
      <c r="D1" s="182"/>
      <c r="E1" s="182"/>
      <c r="F1" s="182"/>
    </row>
    <row r="2" spans="2:6" ht="7.5" customHeight="1" x14ac:dyDescent="0.25">
      <c r="B2" s="133"/>
      <c r="C2" s="133"/>
    </row>
    <row r="3" spans="2:6" s="136" customFormat="1" x14ac:dyDescent="0.25">
      <c r="B3" s="135"/>
      <c r="D3" s="134"/>
    </row>
    <row r="4" spans="2:6" s="139" customFormat="1" ht="47.25" x14ac:dyDescent="0.25">
      <c r="B4" s="137" t="s">
        <v>0</v>
      </c>
      <c r="C4" s="137" t="s">
        <v>113</v>
      </c>
      <c r="D4" s="137" t="s">
        <v>114</v>
      </c>
      <c r="E4" s="138" t="s">
        <v>115</v>
      </c>
      <c r="F4" s="138" t="s">
        <v>116</v>
      </c>
    </row>
    <row r="5" spans="2:6" s="139" customFormat="1" ht="16.5" customHeight="1" x14ac:dyDescent="0.25">
      <c r="B5" s="137">
        <v>1</v>
      </c>
      <c r="C5" s="137">
        <v>2</v>
      </c>
      <c r="D5" s="137">
        <v>3</v>
      </c>
      <c r="E5" s="137">
        <v>4</v>
      </c>
      <c r="F5" s="137">
        <v>5</v>
      </c>
    </row>
    <row r="6" spans="2:6" s="142" customFormat="1" ht="110.25" x14ac:dyDescent="0.25">
      <c r="B6" s="140">
        <v>1</v>
      </c>
      <c r="C6" s="141" t="s">
        <v>169</v>
      </c>
      <c r="D6" s="153" t="s">
        <v>161</v>
      </c>
      <c r="E6" s="141" t="s">
        <v>123</v>
      </c>
      <c r="F6" s="141" t="s">
        <v>122</v>
      </c>
    </row>
    <row r="7" spans="2:6" ht="15.75" x14ac:dyDescent="0.25">
      <c r="B7" s="143"/>
      <c r="C7" s="144"/>
      <c r="D7" s="143"/>
      <c r="E7" s="144"/>
      <c r="F7" s="144"/>
    </row>
    <row r="9" spans="2:6" x14ac:dyDescent="0.25">
      <c r="B9" s="132" t="s">
        <v>9</v>
      </c>
    </row>
    <row r="10" spans="2:6" s="145" customFormat="1" x14ac:dyDescent="0.25">
      <c r="B10" s="145" t="s">
        <v>49</v>
      </c>
      <c r="D10" s="146"/>
    </row>
    <row r="11" spans="2:6" s="145" customFormat="1" x14ac:dyDescent="0.25">
      <c r="B11" s="145" t="s">
        <v>117</v>
      </c>
      <c r="D11" s="146"/>
    </row>
    <row r="12" spans="2:6" s="145" customFormat="1" x14ac:dyDescent="0.25">
      <c r="B12" s="145" t="s">
        <v>160</v>
      </c>
      <c r="D12" s="146"/>
    </row>
    <row r="13" spans="2:6" s="145" customFormat="1" x14ac:dyDescent="0.25">
      <c r="B13" s="145" t="s">
        <v>118</v>
      </c>
      <c r="D13" s="146"/>
    </row>
    <row r="14" spans="2:6" s="145" customFormat="1" x14ac:dyDescent="0.25">
      <c r="D14" s="146"/>
    </row>
    <row r="15" spans="2:6" s="145" customFormat="1" x14ac:dyDescent="0.25">
      <c r="D15" s="146"/>
    </row>
    <row r="16" spans="2:6" s="145" customFormat="1" x14ac:dyDescent="0.25">
      <c r="D16" s="146"/>
    </row>
    <row r="17" spans="4:4" s="145" customFormat="1" x14ac:dyDescent="0.25">
      <c r="D17" s="146"/>
    </row>
    <row r="18" spans="4:4" s="145" customFormat="1" x14ac:dyDescent="0.25">
      <c r="D18" s="146"/>
    </row>
    <row r="19" spans="4:4" s="145" customFormat="1" x14ac:dyDescent="0.25">
      <c r="D19" s="146"/>
    </row>
    <row r="20" spans="4:4" s="145" customFormat="1" x14ac:dyDescent="0.25">
      <c r="D20" s="146"/>
    </row>
    <row r="21" spans="4:4" s="145" customFormat="1" x14ac:dyDescent="0.25">
      <c r="D21" s="146"/>
    </row>
    <row r="42" spans="4:4" ht="30" customHeight="1" x14ac:dyDescent="0.25">
      <c r="D42" s="147"/>
    </row>
    <row r="43" spans="4:4" s="145" customFormat="1" x14ac:dyDescent="0.25">
      <c r="D43" s="148"/>
    </row>
    <row r="44" spans="4:4" x14ac:dyDescent="0.25">
      <c r="D44" s="147"/>
    </row>
    <row r="45" spans="4:4" x14ac:dyDescent="0.25">
      <c r="D45" s="147"/>
    </row>
    <row r="46" spans="4:4" x14ac:dyDescent="0.25">
      <c r="D46" s="147"/>
    </row>
    <row r="47" spans="4:4" x14ac:dyDescent="0.25">
      <c r="D47" s="147"/>
    </row>
    <row r="48" spans="4:4" x14ac:dyDescent="0.25">
      <c r="D48" s="147"/>
    </row>
    <row r="49" spans="4:7" x14ac:dyDescent="0.25">
      <c r="D49" s="147"/>
    </row>
    <row r="50" spans="4:7" x14ac:dyDescent="0.25">
      <c r="D50" s="147"/>
    </row>
    <row r="51" spans="4:7" x14ac:dyDescent="0.25">
      <c r="D51" s="147"/>
    </row>
    <row r="52" spans="4:7" x14ac:dyDescent="0.25">
      <c r="D52" s="147"/>
    </row>
    <row r="53" spans="4:7" x14ac:dyDescent="0.25">
      <c r="D53" s="147"/>
    </row>
    <row r="54" spans="4:7" x14ac:dyDescent="0.25">
      <c r="D54" s="147"/>
    </row>
    <row r="55" spans="4:7" x14ac:dyDescent="0.25">
      <c r="D55" s="147"/>
    </row>
    <row r="56" spans="4:7" x14ac:dyDescent="0.25">
      <c r="D56" s="147"/>
    </row>
    <row r="62" spans="4:7" x14ac:dyDescent="0.25">
      <c r="E62" s="136"/>
      <c r="F62" s="136"/>
      <c r="G62" s="136"/>
    </row>
    <row r="63" spans="4:7" x14ac:dyDescent="0.25">
      <c r="E63" s="149"/>
      <c r="F63" s="150"/>
      <c r="G63" s="149"/>
    </row>
    <row r="64" spans="4:7" x14ac:dyDescent="0.25">
      <c r="E64" s="151"/>
      <c r="F64" s="152"/>
      <c r="G64" s="151"/>
    </row>
    <row r="65" spans="5:7" x14ac:dyDescent="0.25">
      <c r="E65" s="151"/>
      <c r="F65" s="152"/>
      <c r="G65" s="151"/>
    </row>
    <row r="66" spans="5:7" x14ac:dyDescent="0.25">
      <c r="E66" s="151"/>
      <c r="F66" s="152"/>
      <c r="G66" s="151"/>
    </row>
    <row r="67" spans="5:7" x14ac:dyDescent="0.25">
      <c r="E67" s="151"/>
      <c r="F67" s="152"/>
      <c r="G67" s="151"/>
    </row>
    <row r="68" spans="5:7" x14ac:dyDescent="0.25">
      <c r="E68" s="151"/>
      <c r="F68" s="152"/>
      <c r="G68" s="151"/>
    </row>
    <row r="69" spans="5:7" x14ac:dyDescent="0.25">
      <c r="E69" s="151"/>
      <c r="F69" s="152"/>
      <c r="G69" s="151"/>
    </row>
  </sheetData>
  <mergeCells count="1">
    <mergeCell ref="B1:F1"/>
  </mergeCells>
  <pageMargins left="0.70833333333333337" right="0.31458333333333333" top="0.74791666666666667" bottom="0.74791666666666667" header="0.31458333333333333" footer="0.31458333333333333"/>
  <pageSetup paperSize="9" firstPageNumber="4294963191" orientation="landscape" horizontalDpi="4294967293" r:id="rId1"/>
  <headerFooter alignWithMargins="0">
    <oddHeader xml:space="preserve">&amp;RLampiran 1 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65"/>
  <sheetViews>
    <sheetView showGridLines="0" zoomScale="85" zoomScaleNormal="85" zoomScaleSheetLayoutView="120" workbookViewId="0">
      <selection activeCell="N8" sqref="N8"/>
    </sheetView>
  </sheetViews>
  <sheetFormatPr defaultColWidth="9.140625" defaultRowHeight="15" x14ac:dyDescent="0.25"/>
  <cols>
    <col min="1" max="1" width="6.85546875" style="53" customWidth="1"/>
    <col min="2" max="2" width="26.5703125" style="124" customWidth="1"/>
    <col min="3" max="3" width="10.7109375" style="164" customWidth="1"/>
    <col min="4" max="4" width="18.140625" style="164" customWidth="1"/>
    <col min="5" max="5" width="25.28515625" style="53" customWidth="1"/>
    <col min="6" max="6" width="19" style="53" customWidth="1"/>
    <col min="7" max="7" width="20.42578125" style="53" customWidth="1"/>
    <col min="8" max="8" width="28.7109375" style="53" customWidth="1"/>
    <col min="9" max="9" width="9.140625" style="53" customWidth="1"/>
    <col min="10" max="10" width="4.85546875" style="53" customWidth="1"/>
    <col min="11" max="51" width="4.5703125" style="53" customWidth="1"/>
    <col min="52" max="52" width="5.85546875" style="49" customWidth="1"/>
    <col min="53" max="16384" width="9.140625" style="53"/>
  </cols>
  <sheetData>
    <row r="1" spans="1:52" s="16" customFormat="1" x14ac:dyDescent="0.25">
      <c r="AZ1" s="45"/>
    </row>
    <row r="2" spans="1:52" s="16" customFormat="1" ht="46.5" x14ac:dyDescent="0.7">
      <c r="A2" s="183" t="s">
        <v>45</v>
      </c>
      <c r="B2" s="183"/>
      <c r="C2" s="183"/>
      <c r="D2" s="183"/>
      <c r="E2" s="183"/>
      <c r="F2" s="183"/>
      <c r="G2" s="183"/>
      <c r="H2" s="183"/>
      <c r="AZ2" s="45"/>
    </row>
    <row r="3" spans="1:52" s="16" customFormat="1" ht="15.75" x14ac:dyDescent="0.25">
      <c r="A3" s="67" t="s">
        <v>185</v>
      </c>
      <c r="B3" s="67"/>
      <c r="C3" s="67"/>
      <c r="D3" s="67"/>
      <c r="E3" s="67"/>
      <c r="F3" s="68"/>
      <c r="G3" s="13"/>
      <c r="H3" s="13"/>
      <c r="AZ3" s="45"/>
    </row>
    <row r="4" spans="1:52" s="16" customFormat="1" x14ac:dyDescent="0.25">
      <c r="A4" s="13"/>
      <c r="B4" s="13"/>
      <c r="C4" s="13"/>
      <c r="D4" s="13"/>
      <c r="E4" s="13"/>
      <c r="F4" s="14"/>
      <c r="G4" s="13"/>
      <c r="H4" s="13"/>
      <c r="K4" s="45"/>
      <c r="L4" s="45"/>
      <c r="M4" s="45"/>
      <c r="N4" s="45"/>
      <c r="O4" s="45"/>
      <c r="P4" s="45"/>
      <c r="Q4" s="45"/>
      <c r="R4" s="45"/>
      <c r="S4" s="45"/>
      <c r="T4" s="45"/>
      <c r="U4" s="45"/>
      <c r="V4" s="45"/>
      <c r="W4" s="45"/>
      <c r="X4" s="45"/>
      <c r="Y4" s="45"/>
      <c r="Z4" s="45"/>
      <c r="AA4" s="45"/>
      <c r="AB4" s="45"/>
      <c r="AC4" s="45"/>
      <c r="AD4" s="45"/>
      <c r="AE4" s="45"/>
      <c r="AF4" s="45"/>
      <c r="AG4" s="45"/>
      <c r="AH4" s="45"/>
      <c r="AI4" s="45"/>
      <c r="AJ4" s="45"/>
      <c r="AK4" s="45"/>
      <c r="AL4" s="45"/>
      <c r="AM4" s="45"/>
      <c r="AN4" s="45"/>
      <c r="AO4" s="45"/>
      <c r="AP4" s="45"/>
      <c r="AQ4" s="45"/>
      <c r="AR4" s="45"/>
      <c r="AS4" s="45"/>
      <c r="AT4" s="45"/>
      <c r="AU4" s="45"/>
      <c r="AV4" s="45"/>
      <c r="AW4" s="45"/>
      <c r="AX4" s="45"/>
      <c r="AY4" s="45"/>
      <c r="AZ4" s="45"/>
    </row>
    <row r="5" spans="1:52" s="78" customFormat="1" ht="74.25" customHeight="1" x14ac:dyDescent="0.25">
      <c r="A5" s="180" t="s">
        <v>0</v>
      </c>
      <c r="B5" s="180" t="s">
        <v>159</v>
      </c>
      <c r="C5" s="180" t="s">
        <v>162</v>
      </c>
      <c r="D5" s="180" t="s">
        <v>163</v>
      </c>
      <c r="E5" s="180" t="s">
        <v>8</v>
      </c>
      <c r="F5" s="180" t="s">
        <v>4</v>
      </c>
      <c r="G5" s="180" t="s">
        <v>1</v>
      </c>
      <c r="H5" s="180" t="s">
        <v>5</v>
      </c>
      <c r="J5" s="79"/>
    </row>
    <row r="6" spans="1:52" s="49" customFormat="1" x14ac:dyDescent="0.25">
      <c r="A6" s="157">
        <v>1</v>
      </c>
      <c r="B6" s="157">
        <v>2</v>
      </c>
      <c r="C6" s="157"/>
      <c r="D6" s="157"/>
      <c r="E6" s="157">
        <v>3</v>
      </c>
      <c r="F6" s="157">
        <v>4</v>
      </c>
      <c r="G6" s="157">
        <v>5</v>
      </c>
      <c r="H6" s="157">
        <v>6</v>
      </c>
      <c r="J6" s="47"/>
      <c r="AE6" s="46"/>
      <c r="AZ6" s="46"/>
    </row>
    <row r="7" spans="1:52" s="49" customFormat="1" x14ac:dyDescent="0.25">
      <c r="A7" s="93"/>
      <c r="B7" s="159"/>
      <c r="C7" s="166"/>
      <c r="D7" s="166"/>
      <c r="E7" s="91"/>
      <c r="F7" s="94"/>
      <c r="G7" s="94"/>
      <c r="H7" s="94"/>
      <c r="J7" s="76"/>
      <c r="AE7" s="46"/>
      <c r="AZ7" s="46"/>
    </row>
    <row r="8" spans="1:52" s="51" customFormat="1" ht="109.5" customHeight="1" x14ac:dyDescent="0.25">
      <c r="A8" s="95">
        <v>1</v>
      </c>
      <c r="B8" s="160" t="s">
        <v>161</v>
      </c>
      <c r="C8" s="160"/>
      <c r="D8" s="160" t="s">
        <v>164</v>
      </c>
      <c r="E8" s="84" t="s">
        <v>166</v>
      </c>
      <c r="F8" s="84" t="s">
        <v>165</v>
      </c>
      <c r="G8" s="84" t="s">
        <v>173</v>
      </c>
      <c r="H8" s="72" t="s">
        <v>174</v>
      </c>
      <c r="AE8" s="46"/>
      <c r="AZ8" s="46"/>
    </row>
    <row r="9" spans="1:52" s="51" customFormat="1" ht="38.25" x14ac:dyDescent="0.25">
      <c r="A9" s="95"/>
      <c r="B9" s="95"/>
      <c r="C9" s="95"/>
      <c r="D9" s="160"/>
      <c r="E9" s="84" t="s">
        <v>167</v>
      </c>
      <c r="F9" s="84" t="s">
        <v>165</v>
      </c>
      <c r="G9" s="84" t="s">
        <v>182</v>
      </c>
      <c r="H9" s="72" t="s">
        <v>183</v>
      </c>
      <c r="AE9" s="46"/>
      <c r="AZ9" s="46"/>
    </row>
    <row r="10" spans="1:52" s="51" customFormat="1" ht="25.5" x14ac:dyDescent="0.25">
      <c r="A10" s="95"/>
      <c r="B10" s="95"/>
      <c r="C10" s="95"/>
      <c r="D10" s="95"/>
      <c r="E10" s="84" t="s">
        <v>168</v>
      </c>
      <c r="F10" s="84" t="s">
        <v>165</v>
      </c>
      <c r="G10" s="84" t="s">
        <v>176</v>
      </c>
      <c r="H10" s="72" t="s">
        <v>177</v>
      </c>
      <c r="AE10" s="46"/>
      <c r="AZ10" s="46"/>
    </row>
    <row r="11" spans="1:52" s="51" customFormat="1" ht="25.5" x14ac:dyDescent="0.25">
      <c r="A11" s="95"/>
      <c r="B11" s="160"/>
      <c r="C11" s="160"/>
      <c r="D11" s="160"/>
      <c r="E11" s="84" t="s">
        <v>170</v>
      </c>
      <c r="F11" s="84" t="s">
        <v>165</v>
      </c>
      <c r="G11" s="84" t="s">
        <v>170</v>
      </c>
      <c r="H11" s="72" t="s">
        <v>199</v>
      </c>
      <c r="AE11" s="46"/>
      <c r="AZ11" s="46"/>
    </row>
    <row r="12" spans="1:52" s="51" customFormat="1" ht="38.25" x14ac:dyDescent="0.25">
      <c r="A12" s="95"/>
      <c r="B12" s="161"/>
      <c r="C12" s="161"/>
      <c r="D12" s="161"/>
      <c r="E12" s="84" t="s">
        <v>171</v>
      </c>
      <c r="F12" s="84" t="s">
        <v>165</v>
      </c>
      <c r="G12" s="84" t="s">
        <v>184</v>
      </c>
      <c r="H12" s="72" t="s">
        <v>199</v>
      </c>
      <c r="AE12" s="46"/>
      <c r="AZ12" s="46"/>
    </row>
    <row r="13" spans="1:52" ht="16.149999999999999" customHeight="1" x14ac:dyDescent="0.25">
      <c r="A13" s="96"/>
      <c r="B13" s="96"/>
      <c r="C13" s="96"/>
      <c r="D13" s="96"/>
      <c r="E13" s="82"/>
      <c r="F13" s="72"/>
      <c r="G13" s="72"/>
      <c r="H13" s="72"/>
    </row>
    <row r="14" spans="1:52" x14ac:dyDescent="0.25">
      <c r="A14" s="54" t="s">
        <v>18</v>
      </c>
      <c r="B14" s="54"/>
      <c r="C14" s="54"/>
      <c r="D14" s="54"/>
      <c r="E14" s="54"/>
      <c r="F14" s="54"/>
      <c r="H14" s="54"/>
    </row>
    <row r="15" spans="1:52" x14ac:dyDescent="0.25">
      <c r="A15" s="55">
        <v>1</v>
      </c>
      <c r="B15" s="55"/>
      <c r="C15" s="55"/>
      <c r="D15" s="55"/>
      <c r="E15" s="56" t="s">
        <v>19</v>
      </c>
      <c r="F15" s="54"/>
      <c r="H15" s="54"/>
    </row>
    <row r="16" spans="1:52" s="124" customFormat="1" x14ac:dyDescent="0.25">
      <c r="A16" s="55">
        <v>2</v>
      </c>
      <c r="B16" s="55"/>
      <c r="C16" s="55"/>
      <c r="D16" s="55"/>
      <c r="E16" s="56" t="s">
        <v>154</v>
      </c>
      <c r="F16" s="54"/>
      <c r="H16" s="54"/>
      <c r="AZ16" s="49"/>
    </row>
    <row r="17" spans="1:8" x14ac:dyDescent="0.25">
      <c r="A17" s="55">
        <v>3</v>
      </c>
      <c r="B17" s="123"/>
      <c r="C17" s="165"/>
      <c r="D17" s="165"/>
      <c r="E17" s="16" t="s">
        <v>150</v>
      </c>
      <c r="F17" s="54"/>
      <c r="H17" s="54"/>
    </row>
    <row r="18" spans="1:8" x14ac:dyDescent="0.25">
      <c r="A18" s="55">
        <v>4</v>
      </c>
      <c r="B18" s="123"/>
      <c r="C18" s="165"/>
      <c r="D18" s="165"/>
      <c r="E18" s="16" t="s">
        <v>151</v>
      </c>
    </row>
    <row r="19" spans="1:8" x14ac:dyDescent="0.25">
      <c r="A19" s="55">
        <v>5</v>
      </c>
      <c r="B19" s="123"/>
      <c r="C19" s="165"/>
      <c r="D19" s="165"/>
      <c r="E19" s="184" t="s">
        <v>152</v>
      </c>
      <c r="F19" s="185"/>
      <c r="G19" s="185"/>
      <c r="H19" s="185"/>
    </row>
    <row r="20" spans="1:8" x14ac:dyDescent="0.25">
      <c r="A20" s="45">
        <v>6</v>
      </c>
      <c r="B20" s="123"/>
      <c r="C20" s="165"/>
      <c r="D20" s="165"/>
      <c r="E20" s="16" t="s">
        <v>153</v>
      </c>
    </row>
    <row r="44" spans="5:5" x14ac:dyDescent="0.25">
      <c r="E44" s="57"/>
    </row>
    <row r="45" spans="5:5" x14ac:dyDescent="0.25">
      <c r="E45" s="58"/>
    </row>
    <row r="49" spans="5:5" x14ac:dyDescent="0.25">
      <c r="E49" s="57"/>
    </row>
    <row r="50" spans="5:5" x14ac:dyDescent="0.25">
      <c r="E50" s="58"/>
    </row>
    <row r="54" spans="5:5" x14ac:dyDescent="0.25">
      <c r="E54" s="57"/>
    </row>
    <row r="55" spans="5:5" x14ac:dyDescent="0.25">
      <c r="E55" s="58"/>
    </row>
    <row r="59" spans="5:5" x14ac:dyDescent="0.25">
      <c r="E59" s="57"/>
    </row>
    <row r="60" spans="5:5" x14ac:dyDescent="0.25">
      <c r="E60" s="58"/>
    </row>
    <row r="64" spans="5:5" x14ac:dyDescent="0.25">
      <c r="E64" s="57"/>
    </row>
    <row r="65" spans="5:5" x14ac:dyDescent="0.25">
      <c r="E65" s="58"/>
    </row>
  </sheetData>
  <mergeCells count="2">
    <mergeCell ref="A2:H2"/>
    <mergeCell ref="E19:H19"/>
  </mergeCells>
  <phoneticPr fontId="6" type="noConversion"/>
  <pageMargins left="0.43307086614173201" right="0.43307086614173201" top="0.74803149606299202" bottom="0.74803149606299202" header="0.31496062992126" footer="0.31496062992126"/>
  <pageSetup paperSize="9" scale="85" fitToWidth="0" orientation="landscape" horizontalDpi="4294967293" r:id="rId1"/>
  <headerFooter>
    <oddHeader>&amp;RLampiran 2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67"/>
  <sheetViews>
    <sheetView showGridLines="0" zoomScale="90" zoomScaleNormal="90" workbookViewId="0">
      <selection activeCell="J7" sqref="J7"/>
    </sheetView>
  </sheetViews>
  <sheetFormatPr defaultColWidth="9.140625" defaultRowHeight="15" x14ac:dyDescent="0.25"/>
  <cols>
    <col min="1" max="1" width="6.85546875" style="53" customWidth="1"/>
    <col min="2" max="2" width="24" style="126" customWidth="1"/>
    <col min="3" max="3" width="3.7109375" style="164" customWidth="1"/>
    <col min="4" max="4" width="29.5703125" style="53" customWidth="1"/>
    <col min="5" max="5" width="18.28515625" style="53" customWidth="1"/>
    <col min="6" max="6" width="23.5703125" style="53" customWidth="1"/>
    <col min="7" max="7" width="25.7109375" style="53" customWidth="1"/>
    <col min="8" max="8" width="16.42578125" style="53" customWidth="1"/>
    <col min="9" max="9" width="11.28515625" style="53" customWidth="1"/>
    <col min="10" max="10" width="11.140625" style="53" customWidth="1"/>
    <col min="11" max="11" width="4.85546875" style="53" customWidth="1"/>
    <col min="12" max="52" width="4.5703125" style="53" customWidth="1"/>
    <col min="53" max="53" width="5.85546875" style="49" customWidth="1"/>
    <col min="54" max="16384" width="9.140625" style="53"/>
  </cols>
  <sheetData>
    <row r="1" spans="1:53" s="16" customFormat="1" x14ac:dyDescent="0.25">
      <c r="BA1" s="61"/>
    </row>
    <row r="2" spans="1:53" s="16" customFormat="1" ht="31.5" x14ac:dyDescent="0.5">
      <c r="A2" s="186" t="s">
        <v>44</v>
      </c>
      <c r="B2" s="186"/>
      <c r="C2" s="186"/>
      <c r="D2" s="186"/>
      <c r="E2" s="186"/>
      <c r="F2" s="186"/>
      <c r="G2" s="186"/>
      <c r="H2" s="186"/>
      <c r="I2" s="186"/>
      <c r="J2" s="186"/>
      <c r="BA2" s="61"/>
    </row>
    <row r="3" spans="1:53" s="16" customFormat="1" ht="15.75" x14ac:dyDescent="0.25">
      <c r="A3" s="67" t="s">
        <v>185</v>
      </c>
      <c r="B3" s="67"/>
      <c r="C3" s="67"/>
      <c r="D3" s="67"/>
      <c r="E3" s="68"/>
      <c r="F3" s="67"/>
      <c r="G3" s="13"/>
      <c r="H3" s="13"/>
      <c r="I3" s="13"/>
      <c r="J3" s="13"/>
      <c r="BA3" s="61"/>
    </row>
    <row r="4" spans="1:53" s="16" customFormat="1" ht="15.75" x14ac:dyDescent="0.25">
      <c r="A4" s="67"/>
      <c r="B4" s="67"/>
      <c r="C4" s="67"/>
      <c r="D4" s="67"/>
      <c r="E4" s="69"/>
      <c r="F4" s="67"/>
      <c r="G4" s="13"/>
      <c r="H4" s="13"/>
      <c r="I4" s="15"/>
      <c r="J4" s="13"/>
      <c r="L4" s="187"/>
      <c r="M4" s="187"/>
      <c r="N4" s="187"/>
      <c r="O4" s="187"/>
      <c r="P4" s="187"/>
      <c r="Q4" s="187"/>
      <c r="R4" s="187"/>
      <c r="S4" s="187"/>
      <c r="T4" s="187"/>
      <c r="U4" s="187"/>
      <c r="V4" s="187"/>
      <c r="W4" s="187"/>
      <c r="X4" s="187"/>
      <c r="Y4" s="187"/>
      <c r="Z4" s="187"/>
      <c r="AA4" s="187"/>
      <c r="AB4" s="187"/>
      <c r="AC4" s="187"/>
      <c r="AD4" s="187"/>
      <c r="AE4" s="187"/>
      <c r="AF4" s="61"/>
      <c r="AG4" s="187"/>
      <c r="AH4" s="187"/>
      <c r="AI4" s="187"/>
      <c r="AJ4" s="187"/>
      <c r="AK4" s="187"/>
      <c r="AL4" s="187"/>
      <c r="AM4" s="187"/>
      <c r="AN4" s="187"/>
      <c r="AO4" s="187"/>
      <c r="AP4" s="187"/>
      <c r="AQ4" s="187"/>
      <c r="AR4" s="187"/>
      <c r="AS4" s="187"/>
      <c r="AT4" s="187"/>
      <c r="AU4" s="187"/>
      <c r="AV4" s="187"/>
      <c r="AW4" s="187"/>
      <c r="AX4" s="187"/>
      <c r="AY4" s="187"/>
      <c r="AZ4" s="187"/>
      <c r="BA4" s="61"/>
    </row>
    <row r="5" spans="1:53" s="46" customFormat="1" ht="78.75" x14ac:dyDescent="0.25">
      <c r="A5" s="112" t="s">
        <v>0</v>
      </c>
      <c r="B5" s="112" t="s">
        <v>156</v>
      </c>
      <c r="C5" s="112"/>
      <c r="D5" s="113" t="s">
        <v>8</v>
      </c>
      <c r="E5" s="113" t="s">
        <v>4</v>
      </c>
      <c r="F5" s="113" t="s">
        <v>1</v>
      </c>
      <c r="G5" s="112" t="s">
        <v>5</v>
      </c>
      <c r="H5" s="114" t="s">
        <v>3</v>
      </c>
      <c r="I5" s="115" t="s">
        <v>2</v>
      </c>
      <c r="J5" s="114" t="s">
        <v>10</v>
      </c>
      <c r="K5" s="47"/>
    </row>
    <row r="6" spans="1:53" s="49" customFormat="1" x14ac:dyDescent="0.25">
      <c r="A6" s="48">
        <v>1</v>
      </c>
      <c r="B6" s="48"/>
      <c r="C6" s="48"/>
      <c r="D6" s="48">
        <v>2</v>
      </c>
      <c r="E6" s="48">
        <v>3</v>
      </c>
      <c r="F6" s="48">
        <v>4</v>
      </c>
      <c r="G6" s="48">
        <v>5</v>
      </c>
      <c r="H6" s="48">
        <v>6</v>
      </c>
      <c r="I6" s="48">
        <v>7</v>
      </c>
      <c r="J6" s="48">
        <v>8</v>
      </c>
      <c r="K6" s="47"/>
      <c r="AF6" s="46"/>
      <c r="BA6" s="46"/>
    </row>
    <row r="7" spans="1:53" s="51" customFormat="1" ht="117" customHeight="1" x14ac:dyDescent="0.25">
      <c r="A7" s="86">
        <v>1</v>
      </c>
      <c r="B7" s="160" t="s">
        <v>161</v>
      </c>
      <c r="C7" s="95">
        <v>1</v>
      </c>
      <c r="D7" s="84" t="str">
        <f>'2.Identifikasi Risiko'!E8</f>
        <v>Pemahaman tentang konsep Hutan Adat, Kemitraan Kehutanan dan Penyelesaian Konflik Tenurial para pihak terkait belum maksimal</v>
      </c>
      <c r="E7" s="84" t="str">
        <f>'2.Identifikasi Risiko'!F8</f>
        <v>Seksi Hutan Adat dan Kemitraan</v>
      </c>
      <c r="F7" s="84" t="str">
        <f>'2.Identifikasi Risiko'!G8</f>
        <v xml:space="preserve">Pendampingan tidak dilakukan kepada masyarakat </v>
      </c>
      <c r="G7" s="84" t="str">
        <f>'2.Identifikasi Risiko'!H8</f>
        <v xml:space="preserve">Terjadinya aktivitas destruktif dalam kawasan hutan </v>
      </c>
      <c r="H7" s="175">
        <v>3</v>
      </c>
      <c r="I7" s="175">
        <v>4</v>
      </c>
      <c r="J7" s="176">
        <f>H7*I7</f>
        <v>12</v>
      </c>
      <c r="AF7" s="46"/>
      <c r="BA7" s="46"/>
    </row>
    <row r="8" spans="1:53" s="51" customFormat="1" ht="38.25" x14ac:dyDescent="0.25">
      <c r="A8" s="87"/>
      <c r="B8" s="95"/>
      <c r="C8" s="95">
        <v>2</v>
      </c>
      <c r="D8" s="84" t="str">
        <f>'2.Identifikasi Risiko'!E9</f>
        <v>Penafsiran regulasi yang berbeda antar pihak terkait</v>
      </c>
      <c r="E8" s="84" t="str">
        <f>'2.Identifikasi Risiko'!F9</f>
        <v>Seksi Hutan Adat dan Kemitraan</v>
      </c>
      <c r="F8" s="84" t="str">
        <f>'2.Identifikasi Risiko'!G9</f>
        <v>Sudut pandang yang berbeda dalam membaca regulasi</v>
      </c>
      <c r="G8" s="84" t="str">
        <f>'2.Identifikasi Risiko'!H9</f>
        <v xml:space="preserve">Terjadinya tumpang tindih kewenangan dan terhalangnya pelayanan masyarakat </v>
      </c>
      <c r="H8" s="175">
        <v>4</v>
      </c>
      <c r="I8" s="175">
        <v>4</v>
      </c>
      <c r="J8" s="176">
        <f>H8*I8</f>
        <v>16</v>
      </c>
      <c r="AF8" s="46"/>
      <c r="BA8" s="46"/>
    </row>
    <row r="9" spans="1:53" s="51" customFormat="1" ht="25.5" x14ac:dyDescent="0.25">
      <c r="A9" s="81"/>
      <c r="B9" s="95"/>
      <c r="C9" s="95">
        <v>3</v>
      </c>
      <c r="D9" s="84" t="str">
        <f>'2.Identifikasi Risiko'!E10</f>
        <v>Keterbatasan kewenangan Pemerintah Daerah</v>
      </c>
      <c r="E9" s="84" t="str">
        <f>'2.Identifikasi Risiko'!F10</f>
        <v>Seksi Hutan Adat dan Kemitraan</v>
      </c>
      <c r="F9" s="84" t="str">
        <f>'2.Identifikasi Risiko'!G10</f>
        <v>Kebijakan/peraturan yang belum ada/jelas</v>
      </c>
      <c r="G9" s="84" t="str">
        <f>'2.Identifikasi Risiko'!H10</f>
        <v>Timbulnya keragu-raguan didalam penanganan masalah</v>
      </c>
      <c r="H9" s="175">
        <v>2</v>
      </c>
      <c r="I9" s="175">
        <v>4</v>
      </c>
      <c r="J9" s="176">
        <f t="shared" ref="J9:J11" si="0">H9*I9</f>
        <v>8</v>
      </c>
      <c r="AF9" s="46"/>
      <c r="BA9" s="46"/>
    </row>
    <row r="10" spans="1:53" s="51" customFormat="1" ht="25.5" x14ac:dyDescent="0.25">
      <c r="A10" s="87"/>
      <c r="B10" s="160"/>
      <c r="C10" s="95">
        <v>4</v>
      </c>
      <c r="D10" s="84" t="str">
        <f>'2.Identifikasi Risiko'!E11</f>
        <v>Minimnya Dana Kegiatan</v>
      </c>
      <c r="E10" s="84" t="str">
        <f>'2.Identifikasi Risiko'!F11</f>
        <v>Seksi Hutan Adat dan Kemitraan</v>
      </c>
      <c r="F10" s="84" t="str">
        <f>'2.Identifikasi Risiko'!G11</f>
        <v>Minimnya Dana Kegiatan</v>
      </c>
      <c r="G10" s="84" t="str">
        <f>'2.Identifikasi Risiko'!H11</f>
        <v>Persoalan di lapangan tidak termonitor secara maksimal</v>
      </c>
      <c r="H10" s="175">
        <v>4</v>
      </c>
      <c r="I10" s="175">
        <v>4</v>
      </c>
      <c r="J10" s="176">
        <f t="shared" si="0"/>
        <v>16</v>
      </c>
      <c r="AF10" s="46"/>
      <c r="BA10" s="46"/>
    </row>
    <row r="11" spans="1:53" s="51" customFormat="1" ht="38.25" x14ac:dyDescent="0.25">
      <c r="A11" s="81"/>
      <c r="B11" s="161"/>
      <c r="C11" s="167">
        <v>5</v>
      </c>
      <c r="D11" s="84" t="str">
        <f>'2.Identifikasi Risiko'!E12</f>
        <v>Minimnya Sarana Pendukung</v>
      </c>
      <c r="E11" s="84" t="str">
        <f>'2.Identifikasi Risiko'!F12</f>
        <v>Seksi Hutan Adat dan Kemitraan</v>
      </c>
      <c r="F11" s="84" t="str">
        <f>'2.Identifikasi Risiko'!G12</f>
        <v>Terbatasnya operasionalisasi ke lapangan</v>
      </c>
      <c r="G11" s="84" t="str">
        <f>'2.Identifikasi Risiko'!H12</f>
        <v>Persoalan di lapangan tidak termonitor secara maksimal</v>
      </c>
      <c r="H11" s="175">
        <v>2</v>
      </c>
      <c r="I11" s="175">
        <v>4</v>
      </c>
      <c r="J11" s="176">
        <f t="shared" si="0"/>
        <v>8</v>
      </c>
      <c r="AF11" s="46"/>
      <c r="BA11" s="46"/>
    </row>
    <row r="12" spans="1:53" x14ac:dyDescent="0.25">
      <c r="A12" s="62"/>
      <c r="B12" s="62"/>
      <c r="C12" s="62"/>
      <c r="D12" s="92"/>
      <c r="E12" s="72"/>
      <c r="F12" s="73"/>
      <c r="G12" s="72"/>
      <c r="H12" s="74"/>
      <c r="I12" s="74"/>
      <c r="J12" s="75"/>
    </row>
    <row r="13" spans="1:53" x14ac:dyDescent="0.25">
      <c r="A13" s="54"/>
      <c r="B13" s="54"/>
      <c r="C13" s="54"/>
      <c r="D13" s="80"/>
      <c r="E13" s="54"/>
      <c r="F13" s="65"/>
      <c r="G13" s="54"/>
      <c r="H13" s="65"/>
      <c r="I13" s="65"/>
      <c r="J13" s="65"/>
    </row>
    <row r="14" spans="1:53" ht="17.45" customHeight="1" x14ac:dyDescent="0.25">
      <c r="A14" s="188" t="s">
        <v>18</v>
      </c>
      <c r="B14" s="188"/>
      <c r="C14" s="188"/>
      <c r="D14" s="188"/>
      <c r="E14" s="54"/>
      <c r="G14" s="54"/>
    </row>
    <row r="15" spans="1:53" x14ac:dyDescent="0.25">
      <c r="A15" s="55">
        <v>1</v>
      </c>
      <c r="B15" s="55"/>
      <c r="C15" s="55"/>
      <c r="D15" s="56" t="s">
        <v>19</v>
      </c>
      <c r="E15" s="54"/>
      <c r="G15" s="54"/>
    </row>
    <row r="16" spans="1:53" x14ac:dyDescent="0.25">
      <c r="A16" s="61">
        <v>2</v>
      </c>
      <c r="B16" s="125"/>
      <c r="C16" s="165"/>
      <c r="D16" s="16" t="s">
        <v>20</v>
      </c>
      <c r="E16" s="54"/>
      <c r="G16" s="54"/>
    </row>
    <row r="17" spans="1:4" x14ac:dyDescent="0.25">
      <c r="A17" s="61">
        <v>3</v>
      </c>
      <c r="B17" s="125"/>
      <c r="C17" s="165"/>
      <c r="D17" s="16" t="s">
        <v>24</v>
      </c>
    </row>
    <row r="18" spans="1:4" x14ac:dyDescent="0.25">
      <c r="A18" s="61">
        <v>4</v>
      </c>
      <c r="B18" s="125"/>
      <c r="C18" s="165"/>
      <c r="D18" s="16" t="s">
        <v>21</v>
      </c>
    </row>
    <row r="19" spans="1:4" x14ac:dyDescent="0.25">
      <c r="A19" s="61">
        <v>5</v>
      </c>
      <c r="B19" s="125"/>
      <c r="C19" s="165"/>
      <c r="D19" s="16" t="s">
        <v>22</v>
      </c>
    </row>
    <row r="20" spans="1:4" x14ac:dyDescent="0.25">
      <c r="A20" s="61">
        <v>6</v>
      </c>
      <c r="B20" s="125"/>
      <c r="C20" s="165"/>
      <c r="D20" s="16" t="s">
        <v>82</v>
      </c>
    </row>
    <row r="21" spans="1:4" x14ac:dyDescent="0.25">
      <c r="A21" s="61">
        <v>7</v>
      </c>
      <c r="B21" s="125"/>
      <c r="C21" s="165"/>
      <c r="D21" s="16" t="s">
        <v>83</v>
      </c>
    </row>
    <row r="22" spans="1:4" x14ac:dyDescent="0.25">
      <c r="A22" s="61">
        <v>8</v>
      </c>
      <c r="B22" s="125"/>
      <c r="C22" s="165"/>
      <c r="D22" s="16" t="s">
        <v>23</v>
      </c>
    </row>
    <row r="46" spans="4:4" x14ac:dyDescent="0.25">
      <c r="D46" s="57"/>
    </row>
    <row r="47" spans="4:4" x14ac:dyDescent="0.25">
      <c r="D47" s="58"/>
    </row>
    <row r="51" spans="4:4" x14ac:dyDescent="0.25">
      <c r="D51" s="57"/>
    </row>
    <row r="52" spans="4:4" x14ac:dyDescent="0.25">
      <c r="D52" s="58"/>
    </row>
    <row r="56" spans="4:4" x14ac:dyDescent="0.25">
      <c r="D56" s="57"/>
    </row>
    <row r="57" spans="4:4" x14ac:dyDescent="0.25">
      <c r="D57" s="58"/>
    </row>
    <row r="61" spans="4:4" x14ac:dyDescent="0.25">
      <c r="D61" s="57"/>
    </row>
    <row r="62" spans="4:4" x14ac:dyDescent="0.25">
      <c r="D62" s="58"/>
    </row>
    <row r="66" spans="4:4" x14ac:dyDescent="0.25">
      <c r="D66" s="57"/>
    </row>
    <row r="67" spans="4:4" x14ac:dyDescent="0.25">
      <c r="D67" s="58"/>
    </row>
  </sheetData>
  <mergeCells count="4">
    <mergeCell ref="A2:J2"/>
    <mergeCell ref="L4:AE4"/>
    <mergeCell ref="AG4:AZ4"/>
    <mergeCell ref="A14:D14"/>
  </mergeCells>
  <pageMargins left="0.45" right="0.45" top="0.75" bottom="0.75" header="0.3" footer="0.3"/>
  <pageSetup paperSize="9" scale="80" orientation="landscape" horizontalDpi="4294967293" r:id="rId1"/>
  <headerFooter>
    <oddHeader>&amp;RLampiran 3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2:Y18"/>
  <sheetViews>
    <sheetView showGridLines="0" zoomScale="81" zoomScaleNormal="81" workbookViewId="0">
      <selection activeCell="B19" sqref="B19"/>
    </sheetView>
  </sheetViews>
  <sheetFormatPr defaultRowHeight="15" x14ac:dyDescent="0.25"/>
  <cols>
    <col min="1" max="1" width="5.140625" customWidth="1"/>
    <col min="2" max="2" width="43.140625" customWidth="1"/>
    <col min="3" max="7" width="3.42578125" customWidth="1"/>
    <col min="8" max="8" width="3" customWidth="1"/>
    <col min="9" max="9" width="3.5703125" customWidth="1"/>
    <col min="10" max="10" width="3.85546875" customWidth="1"/>
    <col min="11" max="11" width="4.42578125" customWidth="1"/>
    <col min="12" max="12" width="3.28515625" customWidth="1"/>
    <col min="13" max="13" width="7" customWidth="1"/>
    <col min="14" max="18" width="3.42578125" customWidth="1"/>
    <col min="19" max="19" width="2.7109375" customWidth="1"/>
    <col min="20" max="21" width="3.85546875" customWidth="1"/>
    <col min="22" max="24" width="5" customWidth="1"/>
    <col min="25" max="25" width="7" customWidth="1"/>
  </cols>
  <sheetData>
    <row r="2" spans="1:25" ht="21" x14ac:dyDescent="0.35">
      <c r="A2" s="108" t="s">
        <v>14</v>
      </c>
      <c r="B2" s="108"/>
    </row>
    <row r="4" spans="1:25" s="19" customFormat="1" ht="51.75" customHeight="1" x14ac:dyDescent="0.25">
      <c r="A4" s="192" t="s">
        <v>0</v>
      </c>
      <c r="B4" s="196" t="s">
        <v>8</v>
      </c>
      <c r="C4" s="189" t="s">
        <v>12</v>
      </c>
      <c r="D4" s="190"/>
      <c r="E4" s="190"/>
      <c r="F4" s="190"/>
      <c r="G4" s="190"/>
      <c r="H4" s="190"/>
      <c r="I4" s="190"/>
      <c r="J4" s="190"/>
      <c r="K4" s="190"/>
      <c r="L4" s="191"/>
      <c r="M4" s="194" t="s">
        <v>11</v>
      </c>
      <c r="N4" s="189" t="s">
        <v>13</v>
      </c>
      <c r="O4" s="190"/>
      <c r="P4" s="190"/>
      <c r="Q4" s="190"/>
      <c r="R4" s="190"/>
      <c r="S4" s="190"/>
      <c r="T4" s="190"/>
      <c r="U4" s="190"/>
      <c r="V4" s="190"/>
      <c r="W4" s="190"/>
      <c r="X4" s="191"/>
      <c r="Y4" s="194" t="s">
        <v>11</v>
      </c>
    </row>
    <row r="5" spans="1:25" ht="24" customHeight="1" x14ac:dyDescent="0.25">
      <c r="A5" s="193"/>
      <c r="B5" s="197"/>
      <c r="C5" s="105">
        <v>1</v>
      </c>
      <c r="D5" s="105">
        <v>2</v>
      </c>
      <c r="E5" s="105">
        <v>3</v>
      </c>
      <c r="F5" s="105">
        <v>4</v>
      </c>
      <c r="G5" s="105">
        <v>5</v>
      </c>
      <c r="H5" s="105">
        <v>6</v>
      </c>
      <c r="I5" s="104"/>
      <c r="J5" s="104"/>
      <c r="K5" s="104"/>
      <c r="L5" s="20"/>
      <c r="M5" s="195"/>
      <c r="N5" s="105">
        <v>1</v>
      </c>
      <c r="O5" s="105">
        <v>2</v>
      </c>
      <c r="P5" s="105">
        <v>3</v>
      </c>
      <c r="Q5" s="105">
        <v>4</v>
      </c>
      <c r="R5" s="105">
        <v>5</v>
      </c>
      <c r="S5" s="105">
        <v>6</v>
      </c>
      <c r="T5" s="20"/>
      <c r="U5" s="20"/>
      <c r="V5" s="20"/>
      <c r="W5" s="20"/>
      <c r="X5" s="20"/>
      <c r="Y5" s="195"/>
    </row>
    <row r="6" spans="1:25" ht="60" x14ac:dyDescent="0.25">
      <c r="A6" s="70">
        <v>1</v>
      </c>
      <c r="B6" s="168" t="str">
        <f>'3a.Analisis Risiko'!D7</f>
        <v>Pemahaman tentang konsep Hutan Adat, Kemitraan Kehutanan dan Penyelesaian Konflik Tenurial para pihak terkait belum maksimal</v>
      </c>
      <c r="C6" s="106"/>
      <c r="D6" s="107"/>
      <c r="E6" s="107">
        <v>3</v>
      </c>
      <c r="F6" s="107"/>
      <c r="G6" s="107"/>
      <c r="H6" s="107"/>
      <c r="I6" s="98"/>
      <c r="J6" s="98"/>
      <c r="K6" s="98"/>
      <c r="L6" s="98"/>
      <c r="M6" s="21">
        <f>SUM(C6:L6)/12</f>
        <v>0.25</v>
      </c>
      <c r="N6" s="18"/>
      <c r="O6" s="18"/>
      <c r="P6" s="18"/>
      <c r="Q6" s="18">
        <v>4</v>
      </c>
      <c r="R6" s="18"/>
      <c r="S6" s="18"/>
      <c r="T6" s="18"/>
      <c r="U6" s="18"/>
      <c r="V6" s="18"/>
      <c r="W6" s="18"/>
      <c r="X6" s="18"/>
      <c r="Y6" s="21">
        <f>SUM(N6:X6)/12</f>
        <v>0.33333333333333331</v>
      </c>
    </row>
    <row r="7" spans="1:25" ht="30" x14ac:dyDescent="0.25">
      <c r="A7" s="97">
        <v>2</v>
      </c>
      <c r="B7" s="169" t="str">
        <f>'3a.Analisis Risiko'!D8</f>
        <v>Penafsiran regulasi yang berbeda antar pihak terkait</v>
      </c>
      <c r="C7" s="90"/>
      <c r="D7" s="90"/>
      <c r="E7" s="90"/>
      <c r="F7" s="90">
        <v>4</v>
      </c>
      <c r="G7" s="90"/>
      <c r="H7" s="90"/>
      <c r="I7" s="90"/>
      <c r="J7" s="90"/>
      <c r="K7" s="90"/>
      <c r="L7" s="90"/>
      <c r="M7" s="21">
        <f>SUM(C7:L7)/13</f>
        <v>0.30769230769230771</v>
      </c>
      <c r="N7" s="12"/>
      <c r="O7" s="12"/>
      <c r="P7" s="12"/>
      <c r="Q7" s="12">
        <v>4</v>
      </c>
      <c r="R7" s="12"/>
      <c r="S7" s="12"/>
      <c r="T7" s="12"/>
      <c r="U7" s="12"/>
      <c r="V7" s="12"/>
      <c r="W7" s="12"/>
      <c r="X7" s="12"/>
      <c r="Y7" s="21">
        <f>SUM(N7:X7)/13</f>
        <v>0.30769230769230771</v>
      </c>
    </row>
    <row r="8" spans="1:25" x14ac:dyDescent="0.25">
      <c r="A8" s="97">
        <v>3</v>
      </c>
      <c r="B8" s="169" t="str">
        <f>'3a.Analisis Risiko'!D9</f>
        <v>Keterbatasan kewenangan Pemerintah Daerah</v>
      </c>
      <c r="C8" s="90"/>
      <c r="D8" s="90">
        <v>2</v>
      </c>
      <c r="E8" s="90"/>
      <c r="F8" s="90"/>
      <c r="G8" s="90"/>
      <c r="H8" s="90"/>
      <c r="I8" s="90"/>
      <c r="J8" s="90"/>
      <c r="K8" s="90"/>
      <c r="L8" s="90"/>
      <c r="M8" s="21">
        <f>SUM(C8:L8)/13</f>
        <v>0.15384615384615385</v>
      </c>
      <c r="N8" s="12"/>
      <c r="O8" s="12"/>
      <c r="P8" s="12"/>
      <c r="Q8" s="12">
        <v>4</v>
      </c>
      <c r="R8" s="12"/>
      <c r="S8" s="12"/>
      <c r="T8" s="12"/>
      <c r="U8" s="12"/>
      <c r="V8" s="12"/>
      <c r="W8" s="12"/>
      <c r="X8" s="12"/>
      <c r="Y8" s="21">
        <f>SUM(N8:X8)/13</f>
        <v>0.30769230769230771</v>
      </c>
    </row>
    <row r="9" spans="1:25" x14ac:dyDescent="0.25">
      <c r="A9" s="97">
        <v>4</v>
      </c>
      <c r="B9" s="169" t="str">
        <f>'3a.Analisis Risiko'!D10</f>
        <v>Minimnya Dana Kegiatan</v>
      </c>
      <c r="C9" s="90"/>
      <c r="D9" s="90"/>
      <c r="E9" s="90"/>
      <c r="F9" s="90">
        <v>4</v>
      </c>
      <c r="G9" s="90"/>
      <c r="H9" s="90"/>
      <c r="I9" s="90"/>
      <c r="J9" s="90"/>
      <c r="K9" s="90"/>
      <c r="L9" s="90"/>
      <c r="M9" s="21">
        <f t="shared" ref="M9:M10" si="0">SUM(C9:L9)/13</f>
        <v>0.30769230769230771</v>
      </c>
      <c r="N9" s="12"/>
      <c r="O9" s="12"/>
      <c r="P9" s="12"/>
      <c r="Q9" s="12">
        <v>4</v>
      </c>
      <c r="R9" s="12"/>
      <c r="S9" s="12"/>
      <c r="T9" s="12"/>
      <c r="U9" s="12"/>
      <c r="V9" s="12"/>
      <c r="W9" s="12"/>
      <c r="X9" s="12"/>
      <c r="Y9" s="21">
        <f>SUM(N9:X9)/13</f>
        <v>0.30769230769230771</v>
      </c>
    </row>
    <row r="10" spans="1:25" x14ac:dyDescent="0.25">
      <c r="A10" s="170">
        <v>5</v>
      </c>
      <c r="B10" s="171" t="str">
        <f>'3a.Analisis Risiko'!D11</f>
        <v>Minimnya Sarana Pendukung</v>
      </c>
      <c r="C10" s="90"/>
      <c r="D10" s="90">
        <v>2</v>
      </c>
      <c r="E10" s="90"/>
      <c r="F10" s="90"/>
      <c r="G10" s="90"/>
      <c r="H10" s="90"/>
      <c r="I10" s="90"/>
      <c r="J10" s="90"/>
      <c r="K10" s="90"/>
      <c r="L10" s="90"/>
      <c r="M10" s="21">
        <f t="shared" si="0"/>
        <v>0.15384615384615385</v>
      </c>
      <c r="N10" s="12"/>
      <c r="O10" s="12"/>
      <c r="P10" s="12"/>
      <c r="Q10" s="12">
        <v>4</v>
      </c>
      <c r="R10" s="12"/>
      <c r="S10" s="12"/>
      <c r="T10" s="12"/>
      <c r="U10" s="12"/>
      <c r="V10" s="12"/>
      <c r="W10" s="12"/>
      <c r="X10" s="12"/>
      <c r="Y10" s="21">
        <f>SUM(N10:X10)/13</f>
        <v>0.30769230769230771</v>
      </c>
    </row>
    <row r="13" spans="1:25" x14ac:dyDescent="0.25">
      <c r="C13" s="33"/>
      <c r="D13" s="33" t="s">
        <v>26</v>
      </c>
      <c r="E13" s="33"/>
      <c r="F13" s="33"/>
      <c r="G13" s="33"/>
      <c r="H13" s="33"/>
    </row>
    <row r="14" spans="1:25" x14ac:dyDescent="0.25">
      <c r="D14">
        <v>1</v>
      </c>
      <c r="E14" t="s">
        <v>27</v>
      </c>
      <c r="M14" s="33"/>
      <c r="N14" s="33" t="s">
        <v>25</v>
      </c>
      <c r="O14" s="33"/>
      <c r="P14" s="33"/>
      <c r="Q14" s="33"/>
      <c r="R14" s="33"/>
      <c r="S14" s="33"/>
    </row>
    <row r="15" spans="1:25" x14ac:dyDescent="0.25">
      <c r="D15">
        <v>2</v>
      </c>
      <c r="E15" t="s">
        <v>28</v>
      </c>
      <c r="N15">
        <v>1</v>
      </c>
      <c r="O15" t="s">
        <v>50</v>
      </c>
    </row>
    <row r="16" spans="1:25" x14ac:dyDescent="0.25">
      <c r="D16">
        <v>3</v>
      </c>
      <c r="E16" t="s">
        <v>29</v>
      </c>
      <c r="N16">
        <v>2</v>
      </c>
      <c r="O16" t="s">
        <v>31</v>
      </c>
    </row>
    <row r="17" spans="4:15" x14ac:dyDescent="0.25">
      <c r="D17">
        <v>4</v>
      </c>
      <c r="E17" t="s">
        <v>30</v>
      </c>
      <c r="N17">
        <v>3</v>
      </c>
      <c r="O17" t="s">
        <v>32</v>
      </c>
    </row>
    <row r="18" spans="4:15" x14ac:dyDescent="0.25">
      <c r="N18">
        <v>4</v>
      </c>
      <c r="O18" t="s">
        <v>51</v>
      </c>
    </row>
  </sheetData>
  <mergeCells count="6">
    <mergeCell ref="C4:L4"/>
    <mergeCell ref="N4:X4"/>
    <mergeCell ref="A4:A5"/>
    <mergeCell ref="M4:M5"/>
    <mergeCell ref="Y4:Y5"/>
    <mergeCell ref="B4:B5"/>
  </mergeCells>
  <pageMargins left="0.7" right="0.7" top="0.75" bottom="0.75" header="0.3" footer="0.3"/>
  <pageSetup scale="85" orientation="landscape" horizontalDpi="4294967293" r:id="rId1"/>
  <headerFooter>
    <oddHeader>&amp;RLampiran 3.b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1"/>
  <sheetViews>
    <sheetView showGridLines="0" zoomScale="85" zoomScaleNormal="85" workbookViewId="0">
      <selection activeCell="AM104" sqref="AM104"/>
    </sheetView>
  </sheetViews>
  <sheetFormatPr defaultColWidth="21.140625" defaultRowHeight="15" x14ac:dyDescent="0.25"/>
  <cols>
    <col min="1" max="1" width="21.140625" style="1" customWidth="1"/>
    <col min="2" max="16384" width="21.140625" style="1"/>
  </cols>
  <sheetData>
    <row r="1" spans="1:8" ht="26.25" customHeight="1" x14ac:dyDescent="0.4">
      <c r="A1" s="198" t="s">
        <v>36</v>
      </c>
      <c r="B1" s="198"/>
      <c r="C1" s="198"/>
      <c r="D1" s="198"/>
      <c r="E1" s="43"/>
      <c r="F1" s="43"/>
      <c r="G1" s="43"/>
      <c r="H1" s="43"/>
    </row>
    <row r="4" spans="1:8" s="3" customFormat="1" ht="15.75" x14ac:dyDescent="0.25">
      <c r="F4" s="39"/>
    </row>
    <row r="5" spans="1:8" x14ac:dyDescent="0.25">
      <c r="A5" s="30"/>
      <c r="B5" s="31"/>
      <c r="C5" s="9"/>
      <c r="E5" s="9"/>
      <c r="F5" s="40"/>
    </row>
    <row r="6" spans="1:8" x14ac:dyDescent="0.25">
      <c r="A6" s="10"/>
      <c r="B6" s="3"/>
      <c r="C6" s="9"/>
      <c r="E6" s="9"/>
      <c r="F6" s="41"/>
    </row>
    <row r="7" spans="1:8" x14ac:dyDescent="0.25">
      <c r="A7" s="10"/>
      <c r="B7" s="3"/>
      <c r="F7"/>
    </row>
    <row r="8" spans="1:8" ht="15.75" x14ac:dyDescent="0.25">
      <c r="A8" s="10"/>
      <c r="B8" s="3"/>
      <c r="F8" s="42"/>
    </row>
    <row r="9" spans="1:8" x14ac:dyDescent="0.25">
      <c r="A9" s="10"/>
      <c r="B9" s="3"/>
    </row>
    <row r="10" spans="1:8" x14ac:dyDescent="0.25">
      <c r="A10" s="10"/>
      <c r="B10" s="3"/>
    </row>
    <row r="11" spans="1:8" x14ac:dyDescent="0.25">
      <c r="A11" s="10"/>
      <c r="B11" s="3"/>
    </row>
    <row r="12" spans="1:8" x14ac:dyDescent="0.25">
      <c r="A12" s="10"/>
      <c r="B12" s="3"/>
    </row>
    <row r="13" spans="1:8" x14ac:dyDescent="0.25">
      <c r="A13" s="10"/>
      <c r="B13" s="3"/>
    </row>
    <row r="14" spans="1:8" ht="27.75" customHeight="1" x14ac:dyDescent="0.25">
      <c r="A14" s="32"/>
    </row>
    <row r="15" spans="1:8" ht="20.25" customHeight="1" x14ac:dyDescent="0.25">
      <c r="A15" s="32"/>
      <c r="B15" s="38"/>
      <c r="C15" s="38"/>
      <c r="D15" s="38"/>
    </row>
    <row r="16" spans="1:8" ht="30" customHeight="1" x14ac:dyDescent="0.25">
      <c r="A16" s="32"/>
      <c r="B16" s="38"/>
      <c r="C16" s="38"/>
      <c r="D16" s="38"/>
    </row>
    <row r="21" spans="1:1" x14ac:dyDescent="0.25">
      <c r="A21" s="1" t="s">
        <v>37</v>
      </c>
    </row>
    <row r="22" spans="1:1" x14ac:dyDescent="0.25">
      <c r="A22" s="3" t="s">
        <v>38</v>
      </c>
    </row>
    <row r="23" spans="1:1" x14ac:dyDescent="0.25">
      <c r="A23" s="3" t="s">
        <v>39</v>
      </c>
    </row>
    <row r="24" spans="1:1" x14ac:dyDescent="0.25">
      <c r="A24" s="3" t="s">
        <v>40</v>
      </c>
    </row>
    <row r="25" spans="1:1" x14ac:dyDescent="0.25">
      <c r="A25" s="3" t="s">
        <v>41</v>
      </c>
    </row>
    <row r="40" spans="2:2" x14ac:dyDescent="0.25">
      <c r="B40" s="7"/>
    </row>
    <row r="41" spans="2:2" x14ac:dyDescent="0.25">
      <c r="B41" s="8"/>
    </row>
    <row r="45" spans="2:2" x14ac:dyDescent="0.25">
      <c r="B45" s="7"/>
    </row>
    <row r="46" spans="2:2" x14ac:dyDescent="0.25">
      <c r="B46" s="8"/>
    </row>
    <row r="50" spans="2:2" x14ac:dyDescent="0.25">
      <c r="B50" s="7"/>
    </row>
    <row r="51" spans="2:2" x14ac:dyDescent="0.25">
      <c r="B51" s="8"/>
    </row>
    <row r="55" spans="2:2" x14ac:dyDescent="0.25">
      <c r="B55" s="7"/>
    </row>
    <row r="56" spans="2:2" x14ac:dyDescent="0.25">
      <c r="B56" s="8"/>
    </row>
    <row r="60" spans="2:2" x14ac:dyDescent="0.25">
      <c r="B60" s="7"/>
    </row>
    <row r="61" spans="2:2" x14ac:dyDescent="0.25">
      <c r="B61" s="8"/>
    </row>
  </sheetData>
  <mergeCells count="1">
    <mergeCell ref="A1:D1"/>
  </mergeCells>
  <pageMargins left="0.45" right="0.45" top="0.75" bottom="0.75" header="0.3" footer="0.3"/>
  <pageSetup paperSize="9" orientation="landscape" horizontalDpi="4294967293" r:id="rId1"/>
  <headerFooter>
    <oddHeader>&amp;RLampiran 5</oddHead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Y69"/>
  <sheetViews>
    <sheetView showGridLines="0" workbookViewId="0">
      <selection activeCell="E8" sqref="E8"/>
    </sheetView>
  </sheetViews>
  <sheetFormatPr defaultColWidth="9.140625" defaultRowHeight="15" x14ac:dyDescent="0.25"/>
  <cols>
    <col min="1" max="1" width="4.28515625" style="53" customWidth="1"/>
    <col min="2" max="2" width="22.42578125" style="126" customWidth="1"/>
    <col min="3" max="3" width="27.28515625" style="53" customWidth="1"/>
    <col min="4" max="5" width="20.5703125" style="53" customWidth="1"/>
    <col min="6" max="6" width="24.85546875" style="53" customWidth="1"/>
    <col min="7" max="7" width="18.140625" style="53" customWidth="1"/>
    <col min="8" max="8" width="14.140625" style="53" customWidth="1"/>
    <col min="9" max="9" width="14.28515625" style="53" customWidth="1"/>
    <col min="10" max="50" width="4.5703125" style="53" customWidth="1"/>
    <col min="51" max="51" width="5.85546875" style="49" customWidth="1"/>
    <col min="52" max="16384" width="9.140625" style="53"/>
  </cols>
  <sheetData>
    <row r="1" spans="1:51" s="16" customFormat="1" x14ac:dyDescent="0.25">
      <c r="AY1" s="61"/>
    </row>
    <row r="2" spans="1:51" s="16" customFormat="1" ht="23.25" x14ac:dyDescent="0.35">
      <c r="A2" s="199" t="s">
        <v>86</v>
      </c>
      <c r="B2" s="199"/>
      <c r="C2" s="199"/>
      <c r="D2" s="199"/>
      <c r="E2" s="199"/>
      <c r="F2" s="199"/>
      <c r="G2" s="199"/>
      <c r="H2" s="199"/>
      <c r="I2" s="199"/>
      <c r="AY2" s="61"/>
    </row>
    <row r="3" spans="1:51" s="16" customFormat="1" ht="13.9" customHeight="1" x14ac:dyDescent="0.35">
      <c r="A3" s="60"/>
      <c r="B3" s="127"/>
      <c r="C3" s="60"/>
      <c r="D3" s="60"/>
      <c r="E3" s="60"/>
      <c r="F3" s="60"/>
      <c r="G3" s="60"/>
      <c r="AY3" s="61"/>
    </row>
    <row r="4" spans="1:51" s="16" customFormat="1" ht="15.75" x14ac:dyDescent="0.25">
      <c r="A4" s="67" t="s">
        <v>185</v>
      </c>
      <c r="B4" s="67"/>
      <c r="C4" s="67"/>
      <c r="AY4" s="61"/>
    </row>
    <row r="5" spans="1:51" s="16" customFormat="1" ht="15.75" x14ac:dyDescent="0.25">
      <c r="A5" s="67"/>
      <c r="B5" s="67"/>
      <c r="C5" s="67"/>
      <c r="D5" s="13"/>
      <c r="E5" s="13"/>
      <c r="F5" s="13"/>
      <c r="G5" s="13"/>
      <c r="AY5" s="61"/>
    </row>
    <row r="6" spans="1:51" s="46" customFormat="1" ht="58.5" customHeight="1" x14ac:dyDescent="0.25">
      <c r="A6" s="116" t="s">
        <v>0</v>
      </c>
      <c r="B6" s="116" t="s">
        <v>157</v>
      </c>
      <c r="C6" s="116" t="s">
        <v>8</v>
      </c>
      <c r="D6" s="116" t="s">
        <v>6</v>
      </c>
      <c r="E6" s="117" t="s">
        <v>7</v>
      </c>
      <c r="F6" s="118" t="s">
        <v>81</v>
      </c>
      <c r="G6" s="119" t="s">
        <v>46</v>
      </c>
      <c r="H6" s="119" t="s">
        <v>60</v>
      </c>
      <c r="I6" s="119" t="s">
        <v>84</v>
      </c>
    </row>
    <row r="7" spans="1:51" s="49" customFormat="1" x14ac:dyDescent="0.25">
      <c r="A7" s="48">
        <v>1</v>
      </c>
      <c r="B7" s="48">
        <v>2</v>
      </c>
      <c r="C7" s="48">
        <v>3</v>
      </c>
      <c r="D7" s="48">
        <v>4</v>
      </c>
      <c r="E7" s="48">
        <v>5</v>
      </c>
      <c r="F7" s="48">
        <v>6</v>
      </c>
      <c r="G7" s="48">
        <v>7</v>
      </c>
      <c r="H7" s="48">
        <v>8</v>
      </c>
      <c r="I7" s="48">
        <v>9</v>
      </c>
      <c r="AD7" s="46"/>
      <c r="AY7" s="46"/>
    </row>
    <row r="8" spans="1:51" s="49" customFormat="1" ht="111" customHeight="1" x14ac:dyDescent="0.25">
      <c r="A8" s="83">
        <v>1</v>
      </c>
      <c r="B8" s="160" t="str">
        <f>'2.Identifikasi Risiko'!B8</f>
        <v>Meningkatnya kawasan hutan adat, meningkatnya jumlah kemitraan kehutanan antara pelaku perhutanan sosial dengan pemegang izin/pihak pengelola, menurunkan jumlah konflik tenurial</v>
      </c>
      <c r="C8" s="84" t="str">
        <f>'2.Identifikasi Risiko'!E8</f>
        <v>Pemahaman tentang konsep Hutan Adat, Kemitraan Kehutanan dan Penyelesaian Konflik Tenurial para pihak terkait belum maksimal</v>
      </c>
      <c r="D8" s="172" t="s">
        <v>172</v>
      </c>
      <c r="E8" s="71" t="s">
        <v>175</v>
      </c>
      <c r="F8" s="89" t="s">
        <v>189</v>
      </c>
      <c r="G8" s="71" t="s">
        <v>175</v>
      </c>
      <c r="H8" s="89" t="s">
        <v>165</v>
      </c>
      <c r="I8" s="62" t="s">
        <v>194</v>
      </c>
      <c r="AD8" s="46"/>
      <c r="AY8" s="46"/>
    </row>
    <row r="9" spans="1:51" s="51" customFormat="1" ht="38.25" x14ac:dyDescent="0.25">
      <c r="A9" s="83"/>
      <c r="B9" s="95"/>
      <c r="C9" s="84" t="str">
        <f>'2.Identifikasi Risiko'!E9</f>
        <v>Penafsiran regulasi yang berbeda antar pihak terkait</v>
      </c>
      <c r="D9" s="71" t="s">
        <v>187</v>
      </c>
      <c r="E9" s="71" t="s">
        <v>190</v>
      </c>
      <c r="F9" s="62" t="s">
        <v>158</v>
      </c>
      <c r="G9" s="71" t="s">
        <v>187</v>
      </c>
      <c r="H9" s="89" t="s">
        <v>165</v>
      </c>
      <c r="I9" s="62" t="s">
        <v>194</v>
      </c>
      <c r="AD9" s="46"/>
      <c r="AY9" s="46"/>
    </row>
    <row r="10" spans="1:51" s="51" customFormat="1" ht="38.25" x14ac:dyDescent="0.2">
      <c r="A10" s="162"/>
      <c r="B10" s="95"/>
      <c r="C10" s="84" t="str">
        <f>'2.Identifikasi Risiko'!E10</f>
        <v>Keterbatasan kewenangan Pemerintah Daerah</v>
      </c>
      <c r="D10" s="71" t="s">
        <v>179</v>
      </c>
      <c r="E10" s="71" t="s">
        <v>178</v>
      </c>
      <c r="F10" s="62" t="s">
        <v>158</v>
      </c>
      <c r="G10" s="71" t="s">
        <v>193</v>
      </c>
      <c r="H10" s="89" t="s">
        <v>165</v>
      </c>
      <c r="I10" s="62" t="s">
        <v>194</v>
      </c>
      <c r="AD10" s="46"/>
      <c r="AY10" s="46"/>
    </row>
    <row r="11" spans="1:51" s="51" customFormat="1" ht="51" x14ac:dyDescent="0.25">
      <c r="A11" s="83"/>
      <c r="B11" s="160"/>
      <c r="C11" s="84" t="str">
        <f>'2.Identifikasi Risiko'!E11</f>
        <v>Minimnya Dana Kegiatan</v>
      </c>
      <c r="D11" s="173" t="s">
        <v>181</v>
      </c>
      <c r="E11" s="172" t="s">
        <v>180</v>
      </c>
      <c r="F11" s="62" t="s">
        <v>158</v>
      </c>
      <c r="G11" s="71" t="s">
        <v>191</v>
      </c>
      <c r="H11" s="89" t="s">
        <v>165</v>
      </c>
      <c r="I11" s="62" t="s">
        <v>194</v>
      </c>
      <c r="AD11" s="46"/>
      <c r="AY11" s="46"/>
    </row>
    <row r="12" spans="1:51" s="51" customFormat="1" ht="38.25" x14ac:dyDescent="0.25">
      <c r="A12" s="52"/>
      <c r="B12" s="174"/>
      <c r="C12" s="84" t="str">
        <f>'2.Identifikasi Risiko'!E12</f>
        <v>Minimnya Sarana Pendukung</v>
      </c>
      <c r="D12" s="71" t="s">
        <v>188</v>
      </c>
      <c r="E12" s="71" t="s">
        <v>186</v>
      </c>
      <c r="F12" s="62" t="s">
        <v>158</v>
      </c>
      <c r="G12" s="71" t="s">
        <v>192</v>
      </c>
      <c r="H12" s="89" t="s">
        <v>165</v>
      </c>
      <c r="I12" s="62" t="s">
        <v>194</v>
      </c>
      <c r="AD12" s="46"/>
      <c r="AY12" s="46"/>
    </row>
    <row r="13" spans="1:51" x14ac:dyDescent="0.25">
      <c r="A13" s="54"/>
      <c r="B13" s="54"/>
      <c r="C13" s="54"/>
      <c r="D13" s="54"/>
    </row>
    <row r="14" spans="1:51" ht="18.600000000000001" customHeight="1" x14ac:dyDescent="0.25">
      <c r="A14" s="54" t="s">
        <v>18</v>
      </c>
      <c r="B14" s="54"/>
      <c r="C14" s="56" t="s">
        <v>79</v>
      </c>
      <c r="D14" s="54"/>
    </row>
    <row r="15" spans="1:51" x14ac:dyDescent="0.25">
      <c r="A15" s="55">
        <v>1</v>
      </c>
      <c r="B15" s="55"/>
      <c r="C15" s="16" t="s">
        <v>78</v>
      </c>
      <c r="D15" s="54"/>
    </row>
    <row r="16" spans="1:51" x14ac:dyDescent="0.25">
      <c r="A16" s="61">
        <v>2</v>
      </c>
      <c r="B16" s="125"/>
      <c r="C16" s="16" t="s">
        <v>72</v>
      </c>
    </row>
    <row r="17" spans="1:4" x14ac:dyDescent="0.25">
      <c r="A17" s="61">
        <v>3</v>
      </c>
      <c r="B17" s="125"/>
      <c r="C17" s="16" t="s">
        <v>73</v>
      </c>
    </row>
    <row r="18" spans="1:4" x14ac:dyDescent="0.25">
      <c r="A18" s="61">
        <v>4</v>
      </c>
      <c r="B18" s="125"/>
      <c r="C18" s="16" t="s">
        <v>74</v>
      </c>
    </row>
    <row r="19" spans="1:4" x14ac:dyDescent="0.25">
      <c r="A19" s="61">
        <v>5</v>
      </c>
      <c r="B19" s="125"/>
      <c r="C19" s="16" t="s">
        <v>75</v>
      </c>
    </row>
    <row r="20" spans="1:4" x14ac:dyDescent="0.25">
      <c r="A20" s="61">
        <v>6</v>
      </c>
      <c r="B20" s="125"/>
      <c r="C20" s="16" t="s">
        <v>76</v>
      </c>
    </row>
    <row r="21" spans="1:4" ht="15" customHeight="1" x14ac:dyDescent="0.25">
      <c r="A21" s="61">
        <v>7</v>
      </c>
      <c r="B21" s="125"/>
      <c r="C21" s="16" t="s">
        <v>77</v>
      </c>
    </row>
    <row r="22" spans="1:4" ht="27.75" customHeight="1" x14ac:dyDescent="0.25">
      <c r="A22" s="61"/>
      <c r="B22" s="125"/>
      <c r="D22" s="65"/>
    </row>
    <row r="23" spans="1:4" ht="34.5" customHeight="1" x14ac:dyDescent="0.25">
      <c r="A23" s="61"/>
      <c r="B23" s="125"/>
      <c r="C23" s="85"/>
      <c r="D23" s="65"/>
    </row>
    <row r="24" spans="1:4" ht="30" customHeight="1" x14ac:dyDescent="0.25">
      <c r="A24" s="66"/>
      <c r="B24" s="66"/>
      <c r="C24" s="85"/>
      <c r="D24" s="65"/>
    </row>
    <row r="25" spans="1:4" x14ac:dyDescent="0.25">
      <c r="A25" s="66"/>
      <c r="B25" s="66"/>
      <c r="D25" s="65"/>
    </row>
    <row r="26" spans="1:4" x14ac:dyDescent="0.25">
      <c r="D26" s="54"/>
    </row>
    <row r="48" spans="3:3" x14ac:dyDescent="0.25">
      <c r="C48" s="57"/>
    </row>
    <row r="49" spans="3:3" x14ac:dyDescent="0.25">
      <c r="C49" s="58"/>
    </row>
    <row r="53" spans="3:3" x14ac:dyDescent="0.25">
      <c r="C53" s="57"/>
    </row>
    <row r="54" spans="3:3" x14ac:dyDescent="0.25">
      <c r="C54" s="58"/>
    </row>
    <row r="58" spans="3:3" x14ac:dyDescent="0.25">
      <c r="C58" s="57"/>
    </row>
    <row r="59" spans="3:3" x14ac:dyDescent="0.25">
      <c r="C59" s="58"/>
    </row>
    <row r="63" spans="3:3" x14ac:dyDescent="0.25">
      <c r="C63" s="57"/>
    </row>
    <row r="64" spans="3:3" x14ac:dyDescent="0.25">
      <c r="C64" s="58"/>
    </row>
    <row r="68" spans="3:3" x14ac:dyDescent="0.25">
      <c r="C68" s="57"/>
    </row>
    <row r="69" spans="3:3" x14ac:dyDescent="0.25">
      <c r="C69" s="58"/>
    </row>
  </sheetData>
  <mergeCells count="1">
    <mergeCell ref="A2:I2"/>
  </mergeCells>
  <pageMargins left="0.43307086614173201" right="0.43307086614173201" top="0.74803149606299202" bottom="0.74803149606299202" header="0.31496062992126" footer="0.31496062992126"/>
  <pageSetup paperSize="9" scale="80" orientation="landscape" horizontalDpi="4294967293" r:id="rId1"/>
  <headerFooter>
    <oddHeader>&amp;RLampiran 6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64"/>
  <sheetViews>
    <sheetView showGridLines="0" zoomScale="90" zoomScaleNormal="90" workbookViewId="0">
      <selection activeCell="E4" sqref="E4"/>
    </sheetView>
  </sheetViews>
  <sheetFormatPr defaultColWidth="9.140625" defaultRowHeight="15" x14ac:dyDescent="0.25"/>
  <cols>
    <col min="1" max="1" width="6.140625" style="53" customWidth="1"/>
    <col min="2" max="2" width="26.85546875" style="126" customWidth="1"/>
    <col min="3" max="3" width="32.7109375" style="102" customWidth="1"/>
    <col min="4" max="4" width="25.42578125" style="53" customWidth="1"/>
    <col min="5" max="5" width="23.140625" style="53" customWidth="1"/>
    <col min="6" max="6" width="23" style="53" customWidth="1"/>
    <col min="7" max="7" width="13.28515625" style="53" customWidth="1"/>
    <col min="8" max="45" width="4.5703125" style="53" customWidth="1"/>
    <col min="46" max="46" width="5.85546875" style="49" customWidth="1"/>
    <col min="47" max="16384" width="9.140625" style="53"/>
  </cols>
  <sheetData>
    <row r="1" spans="1:46" s="16" customFormat="1" x14ac:dyDescent="0.25">
      <c r="AT1" s="61"/>
    </row>
    <row r="2" spans="1:46" s="16" customFormat="1" ht="23.25" x14ac:dyDescent="0.35">
      <c r="A2" s="199" t="s">
        <v>85</v>
      </c>
      <c r="B2" s="199"/>
      <c r="C2" s="199"/>
      <c r="D2" s="199"/>
      <c r="E2" s="199"/>
      <c r="F2" s="199"/>
      <c r="G2" s="199"/>
      <c r="AT2" s="61"/>
    </row>
    <row r="3" spans="1:46" s="16" customFormat="1" ht="15.75" x14ac:dyDescent="0.25">
      <c r="A3" s="67" t="s">
        <v>185</v>
      </c>
      <c r="B3" s="67"/>
      <c r="C3" s="67"/>
      <c r="D3" s="67"/>
      <c r="E3" s="67"/>
      <c r="F3" s="67"/>
      <c r="AT3" s="61"/>
    </row>
    <row r="4" spans="1:46" s="16" customFormat="1" x14ac:dyDescent="0.25">
      <c r="A4" s="13"/>
      <c r="B4" s="13"/>
      <c r="C4" s="13"/>
      <c r="D4" s="13"/>
      <c r="E4" s="13"/>
      <c r="H4" s="61"/>
      <c r="I4" s="61"/>
      <c r="J4" s="61"/>
      <c r="K4" s="61"/>
      <c r="L4" s="61"/>
      <c r="M4" s="61"/>
      <c r="N4" s="61"/>
      <c r="O4" s="61"/>
      <c r="P4" s="61"/>
      <c r="Q4" s="61"/>
      <c r="R4" s="61"/>
      <c r="S4" s="61"/>
      <c r="T4" s="61"/>
      <c r="U4" s="61"/>
      <c r="V4" s="61"/>
      <c r="W4" s="61"/>
      <c r="X4" s="61"/>
      <c r="Y4" s="61"/>
      <c r="Z4" s="61"/>
      <c r="AA4" s="61"/>
      <c r="AB4" s="61"/>
      <c r="AC4" s="61"/>
      <c r="AD4" s="61"/>
      <c r="AE4" s="61"/>
      <c r="AF4" s="61"/>
      <c r="AG4" s="61"/>
      <c r="AH4" s="61"/>
      <c r="AI4" s="61"/>
      <c r="AJ4" s="61"/>
      <c r="AK4" s="61"/>
      <c r="AL4" s="61"/>
      <c r="AM4" s="61"/>
      <c r="AN4" s="61"/>
      <c r="AO4" s="61"/>
      <c r="AP4" s="61"/>
      <c r="AQ4" s="61"/>
      <c r="AR4" s="61"/>
      <c r="AS4" s="61"/>
      <c r="AT4" s="61"/>
    </row>
    <row r="5" spans="1:46" s="46" customFormat="1" ht="68.25" customHeight="1" x14ac:dyDescent="0.25">
      <c r="A5" s="120" t="s">
        <v>0</v>
      </c>
      <c r="B5" s="120" t="s">
        <v>159</v>
      </c>
      <c r="C5" s="120" t="s">
        <v>92</v>
      </c>
      <c r="D5" s="120" t="s">
        <v>47</v>
      </c>
      <c r="E5" s="120" t="s">
        <v>93</v>
      </c>
      <c r="F5" s="120" t="s">
        <v>94</v>
      </c>
      <c r="G5" s="120" t="s">
        <v>84</v>
      </c>
    </row>
    <row r="6" spans="1:46" s="49" customFormat="1" ht="16.149999999999999" customHeight="1" x14ac:dyDescent="0.25">
      <c r="A6" s="48">
        <v>1</v>
      </c>
      <c r="B6" s="48">
        <v>2</v>
      </c>
      <c r="C6" s="48">
        <v>3</v>
      </c>
      <c r="D6" s="48">
        <v>4</v>
      </c>
      <c r="E6" s="48">
        <v>5</v>
      </c>
      <c r="F6" s="48">
        <v>6</v>
      </c>
      <c r="G6" s="48">
        <v>7</v>
      </c>
      <c r="Y6" s="46"/>
      <c r="AT6" s="46"/>
    </row>
    <row r="7" spans="1:46" ht="93" customHeight="1" x14ac:dyDescent="0.25">
      <c r="A7" s="86">
        <v>1</v>
      </c>
      <c r="B7" s="160" t="str">
        <f>'6.Keg Pengendalian'!B8</f>
        <v>Meningkatnya kawasan hutan adat, meningkatnya jumlah kemitraan kehutanan antara pelaku perhutanan sosial dengan pemegang izin/pihak pengelola, menurunkan jumlah konflik tenurial</v>
      </c>
      <c r="C7" s="71" t="str">
        <f>'6.Keg Pengendalian'!D8</f>
        <v>Koordinasi dg Pemerintah setempat/Wali Nagari/Tokoh Masyarakat/Ninik Mamak/Tokoh Adat/Penyuluh/LSM</v>
      </c>
      <c r="D7" s="172" t="s">
        <v>195</v>
      </c>
      <c r="E7" s="62" t="s">
        <v>198</v>
      </c>
      <c r="F7" s="52" t="s">
        <v>200</v>
      </c>
      <c r="G7" s="62" t="s">
        <v>194</v>
      </c>
      <c r="Y7" s="46"/>
      <c r="AT7" s="46"/>
    </row>
    <row r="8" spans="1:46" s="51" customFormat="1" ht="25.5" x14ac:dyDescent="0.25">
      <c r="A8" s="50"/>
      <c r="B8" s="95"/>
      <c r="C8" s="71" t="str">
        <f>'6.Keg Pengendalian'!D9</f>
        <v>Diskusi/Rapat Koordinasi antar pihak terkait</v>
      </c>
      <c r="D8" s="71" t="s">
        <v>195</v>
      </c>
      <c r="E8" s="62" t="s">
        <v>198</v>
      </c>
      <c r="F8" s="52" t="s">
        <v>201</v>
      </c>
      <c r="G8" s="177" t="s">
        <v>194</v>
      </c>
      <c r="Y8" s="46"/>
      <c r="AT8" s="46"/>
    </row>
    <row r="9" spans="1:46" s="51" customFormat="1" ht="25.5" x14ac:dyDescent="0.25">
      <c r="A9" s="86"/>
      <c r="B9" s="95"/>
      <c r="C9" s="71" t="str">
        <f>'6.Keg Pengendalian'!D10</f>
        <v>Koordinasi dengan intansi terkait tentang penyusunan kebijakan</v>
      </c>
      <c r="D9" s="71" t="s">
        <v>195</v>
      </c>
      <c r="E9" s="62" t="s">
        <v>198</v>
      </c>
      <c r="F9" s="52" t="s">
        <v>202</v>
      </c>
      <c r="G9" s="177" t="s">
        <v>194</v>
      </c>
      <c r="Y9" s="46"/>
      <c r="AT9" s="46"/>
    </row>
    <row r="10" spans="1:46" ht="25.5" x14ac:dyDescent="0.25">
      <c r="A10" s="86"/>
      <c r="B10" s="160"/>
      <c r="C10" s="71" t="str">
        <f>'6.Keg Pengendalian'!D11</f>
        <v>Membuat MOU pembagian tugas dan tanggung Jawab antar pihak</v>
      </c>
      <c r="D10" s="71" t="s">
        <v>196</v>
      </c>
      <c r="E10" s="62" t="s">
        <v>198</v>
      </c>
      <c r="F10" s="52" t="s">
        <v>203</v>
      </c>
      <c r="G10" s="177" t="s">
        <v>194</v>
      </c>
      <c r="Y10" s="46"/>
      <c r="AT10" s="46"/>
    </row>
    <row r="11" spans="1:46" ht="30" customHeight="1" x14ac:dyDescent="0.25">
      <c r="A11" s="62"/>
      <c r="B11" s="174"/>
      <c r="C11" s="71" t="str">
        <f>'6.Keg Pengendalian'!D12</f>
        <v>Menambah sarana pendukung operasional di lapangan</v>
      </c>
      <c r="D11" s="71" t="s">
        <v>197</v>
      </c>
      <c r="E11" s="62" t="s">
        <v>198</v>
      </c>
      <c r="F11" s="52" t="s">
        <v>204</v>
      </c>
      <c r="G11" s="177" t="s">
        <v>194</v>
      </c>
      <c r="Y11" s="46"/>
      <c r="AT11" s="46"/>
    </row>
    <row r="12" spans="1:46" x14ac:dyDescent="0.25">
      <c r="A12" s="54"/>
      <c r="B12" s="54"/>
      <c r="C12" s="54"/>
      <c r="D12" s="54"/>
    </row>
    <row r="13" spans="1:46" x14ac:dyDescent="0.25">
      <c r="A13" s="100" t="s">
        <v>37</v>
      </c>
      <c r="B13" s="100"/>
      <c r="C13" s="100"/>
      <c r="D13" s="101"/>
    </row>
    <row r="14" spans="1:46" ht="14.45" customHeight="1" x14ac:dyDescent="0.25">
      <c r="A14" s="63">
        <v>1</v>
      </c>
      <c r="B14" s="63"/>
      <c r="C14" s="188" t="s">
        <v>87</v>
      </c>
      <c r="D14" s="188"/>
      <c r="E14" s="188"/>
      <c r="F14" s="188"/>
      <c r="G14" s="188"/>
    </row>
    <row r="15" spans="1:46" ht="14.45" customHeight="1" x14ac:dyDescent="0.25">
      <c r="A15" s="64">
        <v>2</v>
      </c>
      <c r="B15" s="64"/>
      <c r="C15" s="200" t="s">
        <v>88</v>
      </c>
      <c r="D15" s="200"/>
      <c r="E15" s="200"/>
      <c r="F15" s="200"/>
      <c r="G15" s="200"/>
      <c r="H15" s="200"/>
      <c r="I15" s="200"/>
      <c r="J15" s="200"/>
      <c r="K15" s="200"/>
      <c r="L15" s="200"/>
      <c r="M15" s="200"/>
    </row>
    <row r="16" spans="1:46" ht="14.45" customHeight="1" x14ac:dyDescent="0.25">
      <c r="A16" s="49">
        <v>3</v>
      </c>
      <c r="B16" s="49"/>
      <c r="C16" s="200" t="s">
        <v>89</v>
      </c>
      <c r="D16" s="200"/>
      <c r="E16" s="200"/>
      <c r="F16" s="200"/>
      <c r="G16" s="200"/>
      <c r="H16" s="200"/>
      <c r="I16" s="200"/>
      <c r="J16" s="200"/>
      <c r="K16" s="200"/>
      <c r="L16" s="200"/>
      <c r="M16" s="200"/>
    </row>
    <row r="17" spans="1:7" ht="14.45" customHeight="1" x14ac:dyDescent="0.25">
      <c r="A17" s="49">
        <v>4</v>
      </c>
      <c r="B17" s="49"/>
      <c r="C17" s="201" t="s">
        <v>90</v>
      </c>
      <c r="D17" s="201"/>
      <c r="E17" s="201"/>
      <c r="F17" s="201"/>
      <c r="G17" s="201"/>
    </row>
    <row r="43" spans="4:4" x14ac:dyDescent="0.25">
      <c r="D43" s="57"/>
    </row>
    <row r="44" spans="4:4" x14ac:dyDescent="0.25">
      <c r="D44" s="58"/>
    </row>
    <row r="48" spans="4:4" x14ac:dyDescent="0.25">
      <c r="D48" s="57"/>
    </row>
    <row r="49" spans="4:4" x14ac:dyDescent="0.25">
      <c r="D49" s="58"/>
    </row>
    <row r="53" spans="4:4" x14ac:dyDescent="0.25">
      <c r="D53" s="57"/>
    </row>
    <row r="54" spans="4:4" x14ac:dyDescent="0.25">
      <c r="D54" s="58"/>
    </row>
    <row r="58" spans="4:4" x14ac:dyDescent="0.25">
      <c r="D58" s="57"/>
    </row>
    <row r="59" spans="4:4" x14ac:dyDescent="0.25">
      <c r="D59" s="58"/>
    </row>
    <row r="63" spans="4:4" x14ac:dyDescent="0.25">
      <c r="D63" s="57"/>
    </row>
    <row r="64" spans="4:4" x14ac:dyDescent="0.25">
      <c r="D64" s="58"/>
    </row>
  </sheetData>
  <mergeCells count="5">
    <mergeCell ref="C16:M16"/>
    <mergeCell ref="C17:G17"/>
    <mergeCell ref="A2:G2"/>
    <mergeCell ref="C14:G14"/>
    <mergeCell ref="C15:M15"/>
  </mergeCells>
  <pageMargins left="0.52362204700000003" right="0.43307086614173201" top="0.74803149606299202" bottom="0.74803149606299202" header="0.31496062992126" footer="0.31496062992126"/>
  <pageSetup paperSize="9" scale="85" orientation="landscape" horizontalDpi="4294967293" r:id="rId1"/>
  <headerFooter>
    <oddHeader>&amp;RLampiran 7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1"/>
  <sheetViews>
    <sheetView showGridLines="0" zoomScale="90" zoomScaleNormal="90" workbookViewId="0">
      <selection activeCell="F9" sqref="F9"/>
    </sheetView>
  </sheetViews>
  <sheetFormatPr defaultRowHeight="15" x14ac:dyDescent="0.25"/>
  <cols>
    <col min="1" max="1" width="5.42578125" customWidth="1"/>
    <col min="2" max="2" width="24.7109375" customWidth="1"/>
    <col min="3" max="3" width="33.140625" customWidth="1"/>
    <col min="4" max="4" width="20.7109375" customWidth="1"/>
    <col min="5" max="5" width="4.140625" hidden="1" customWidth="1"/>
    <col min="6" max="6" width="20.7109375" customWidth="1"/>
    <col min="7" max="7" width="17.42578125" customWidth="1"/>
    <col min="8" max="8" width="17.5703125" customWidth="1"/>
    <col min="9" max="9" width="30.85546875" customWidth="1"/>
  </cols>
  <sheetData>
    <row r="1" spans="1:9" ht="28.5" x14ac:dyDescent="0.45">
      <c r="A1" s="205" t="s">
        <v>15</v>
      </c>
      <c r="B1" s="205"/>
      <c r="C1" s="205"/>
      <c r="D1" s="205"/>
      <c r="E1" s="205"/>
      <c r="F1" s="205"/>
      <c r="G1" s="205"/>
      <c r="H1" s="205"/>
      <c r="I1" s="205"/>
    </row>
    <row r="2" spans="1:9" ht="15.75" x14ac:dyDescent="0.25">
      <c r="A2" s="67" t="s">
        <v>185</v>
      </c>
      <c r="B2" s="67"/>
      <c r="C2" s="67"/>
      <c r="D2" s="22"/>
      <c r="E2" s="22"/>
      <c r="F2" s="22"/>
    </row>
    <row r="3" spans="1:9" ht="10.9" customHeight="1" x14ac:dyDescent="0.25">
      <c r="A3" s="11"/>
      <c r="B3" s="11"/>
      <c r="C3" s="29"/>
      <c r="D3" s="29"/>
      <c r="E3" s="29"/>
      <c r="F3" s="29"/>
    </row>
    <row r="4" spans="1:9" s="44" customFormat="1" ht="41.25" customHeight="1" x14ac:dyDescent="0.25">
      <c r="A4" s="203" t="s">
        <v>0</v>
      </c>
      <c r="B4" s="203" t="s">
        <v>159</v>
      </c>
      <c r="C4" s="203" t="s">
        <v>63</v>
      </c>
      <c r="D4" s="203" t="s">
        <v>64</v>
      </c>
      <c r="E4" s="207" t="s">
        <v>16</v>
      </c>
      <c r="F4" s="206" t="s">
        <v>62</v>
      </c>
      <c r="G4" s="206"/>
      <c r="H4" s="206"/>
      <c r="I4" s="203" t="s">
        <v>61</v>
      </c>
    </row>
    <row r="5" spans="1:9" s="44" customFormat="1" ht="55.5" customHeight="1" x14ac:dyDescent="0.25">
      <c r="A5" s="204"/>
      <c r="B5" s="204"/>
      <c r="C5" s="204"/>
      <c r="D5" s="204"/>
      <c r="E5" s="208"/>
      <c r="F5" s="121" t="s">
        <v>71</v>
      </c>
      <c r="G5" s="121" t="s">
        <v>42</v>
      </c>
      <c r="H5" s="112" t="s">
        <v>43</v>
      </c>
      <c r="I5" s="204"/>
    </row>
    <row r="6" spans="1:9" s="10" customFormat="1" x14ac:dyDescent="0.25">
      <c r="A6" s="23">
        <v>1</v>
      </c>
      <c r="B6" s="23">
        <v>2</v>
      </c>
      <c r="C6" s="23">
        <v>2</v>
      </c>
      <c r="D6" s="23">
        <v>3</v>
      </c>
      <c r="E6" s="23">
        <v>4</v>
      </c>
      <c r="F6" s="23">
        <v>4</v>
      </c>
      <c r="G6" s="23">
        <v>5</v>
      </c>
      <c r="H6" s="23">
        <v>6</v>
      </c>
      <c r="I6" s="23">
        <v>7</v>
      </c>
    </row>
    <row r="7" spans="1:9" ht="103.5" customHeight="1" x14ac:dyDescent="0.25">
      <c r="A7" s="163">
        <v>1</v>
      </c>
      <c r="B7" s="160" t="str">
        <f>'7.Infokom'!B7</f>
        <v>Meningkatnya kawasan hutan adat, meningkatnya jumlah kemitraan kehutanan antara pelaku perhutanan sosial dengan pemegang izin/pihak pengelola, menurunkan jumlah konflik tenurial</v>
      </c>
      <c r="C7" s="71" t="str">
        <f>'6.Keg Pengendalian'!E8</f>
        <v xml:space="preserve">Melakukan fasilitasi (sosialisasi, pembentukan kelembagaan, mediasi dan pendampingan) secara rutin kepada masyarakat </v>
      </c>
      <c r="D7" s="24" t="s">
        <v>205</v>
      </c>
      <c r="E7" s="24"/>
      <c r="F7" s="24" t="s">
        <v>205</v>
      </c>
      <c r="G7" s="37" t="s">
        <v>198</v>
      </c>
      <c r="H7" s="179" t="s">
        <v>194</v>
      </c>
      <c r="I7" s="131" t="s">
        <v>207</v>
      </c>
    </row>
    <row r="8" spans="1:9" ht="30" x14ac:dyDescent="0.25">
      <c r="A8" s="163"/>
      <c r="B8" s="95"/>
      <c r="C8" s="71" t="str">
        <f>'6.Keg Pengendalian'!E9</f>
        <v>Koordinasi dengan pihak terkait</v>
      </c>
      <c r="D8" s="52" t="s">
        <v>206</v>
      </c>
      <c r="E8" s="52"/>
      <c r="F8" s="52" t="s">
        <v>206</v>
      </c>
      <c r="G8" s="37" t="s">
        <v>198</v>
      </c>
      <c r="H8" s="179" t="s">
        <v>194</v>
      </c>
      <c r="I8" s="88" t="s">
        <v>208</v>
      </c>
    </row>
    <row r="9" spans="1:9" ht="30" x14ac:dyDescent="0.25">
      <c r="A9" s="163"/>
      <c r="B9" s="95"/>
      <c r="C9" s="71" t="str">
        <f>'6.Keg Pengendalian'!E10</f>
        <v xml:space="preserve">Adanya regulasi yang mengatur </v>
      </c>
      <c r="D9" s="52" t="s">
        <v>206</v>
      </c>
      <c r="E9" s="52"/>
      <c r="F9" s="52" t="s">
        <v>206</v>
      </c>
      <c r="G9" s="37" t="s">
        <v>198</v>
      </c>
      <c r="H9" s="179" t="s">
        <v>194</v>
      </c>
      <c r="I9" s="130" t="s">
        <v>209</v>
      </c>
    </row>
    <row r="10" spans="1:9" ht="30" x14ac:dyDescent="0.25">
      <c r="A10" s="163"/>
      <c r="B10" s="160"/>
      <c r="C10" s="71" t="str">
        <f>'6.Keg Pengendalian'!E11</f>
        <v>Melakukan koordinasi dgn SKPD Terkait</v>
      </c>
      <c r="D10" s="52" t="s">
        <v>206</v>
      </c>
      <c r="E10" s="52"/>
      <c r="F10" s="52" t="s">
        <v>206</v>
      </c>
      <c r="G10" s="37" t="s">
        <v>198</v>
      </c>
      <c r="H10" s="179" t="s">
        <v>194</v>
      </c>
      <c r="I10" s="178" t="s">
        <v>210</v>
      </c>
    </row>
    <row r="11" spans="1:9" ht="30" x14ac:dyDescent="0.25">
      <c r="A11" s="163"/>
      <c r="B11" s="174"/>
      <c r="C11" s="71" t="str">
        <f>'6.Keg Pengendalian'!E12</f>
        <v>Optimalisasi sarana pendukung yang tersedia</v>
      </c>
      <c r="D11" s="52" t="s">
        <v>212</v>
      </c>
      <c r="E11" s="52"/>
      <c r="F11" s="52" t="s">
        <v>212</v>
      </c>
      <c r="G11" s="37" t="s">
        <v>198</v>
      </c>
      <c r="H11" s="179" t="s">
        <v>194</v>
      </c>
      <c r="I11" s="130" t="s">
        <v>211</v>
      </c>
    </row>
    <row r="12" spans="1:9" x14ac:dyDescent="0.25">
      <c r="A12" s="25"/>
      <c r="B12" s="25"/>
      <c r="C12" s="25"/>
      <c r="D12" s="25"/>
      <c r="E12" s="25"/>
      <c r="F12" s="25"/>
    </row>
    <row r="13" spans="1:9" ht="15.75" x14ac:dyDescent="0.25">
      <c r="A13" s="26"/>
      <c r="B13" s="26"/>
    </row>
    <row r="14" spans="1:9" ht="15.75" x14ac:dyDescent="0.25">
      <c r="A14" s="27" t="s">
        <v>17</v>
      </c>
      <c r="B14" s="27"/>
    </row>
    <row r="15" spans="1:9" x14ac:dyDescent="0.25">
      <c r="A15" s="59" t="s">
        <v>52</v>
      </c>
      <c r="B15" s="59"/>
      <c r="C15" s="28" t="s">
        <v>80</v>
      </c>
    </row>
    <row r="16" spans="1:9" x14ac:dyDescent="0.25">
      <c r="A16" s="59" t="s">
        <v>53</v>
      </c>
      <c r="B16" s="59"/>
      <c r="C16" s="28" t="s">
        <v>65</v>
      </c>
    </row>
    <row r="17" spans="1:6" x14ac:dyDescent="0.25">
      <c r="A17" s="59" t="s">
        <v>54</v>
      </c>
      <c r="B17" s="59"/>
      <c r="C17" s="28" t="s">
        <v>66</v>
      </c>
    </row>
    <row r="18" spans="1:6" x14ac:dyDescent="0.25">
      <c r="A18" s="59">
        <v>4</v>
      </c>
      <c r="B18" s="59"/>
      <c r="C18" s="28" t="s">
        <v>67</v>
      </c>
    </row>
    <row r="19" spans="1:6" x14ac:dyDescent="0.25">
      <c r="A19" s="59">
        <v>5</v>
      </c>
      <c r="B19" s="59"/>
      <c r="C19" s="28" t="s">
        <v>68</v>
      </c>
    </row>
    <row r="20" spans="1:6" x14ac:dyDescent="0.25">
      <c r="A20" s="59">
        <v>6</v>
      </c>
      <c r="B20" s="59"/>
      <c r="C20" s="28" t="s">
        <v>69</v>
      </c>
    </row>
    <row r="21" spans="1:6" x14ac:dyDescent="0.25">
      <c r="A21" s="59">
        <v>7</v>
      </c>
      <c r="B21" s="59"/>
      <c r="C21" s="202" t="s">
        <v>70</v>
      </c>
      <c r="D21" s="202"/>
      <c r="E21" s="202"/>
      <c r="F21" s="202"/>
    </row>
  </sheetData>
  <mergeCells count="9">
    <mergeCell ref="C21:F21"/>
    <mergeCell ref="I4:I5"/>
    <mergeCell ref="A1:I1"/>
    <mergeCell ref="F4:H4"/>
    <mergeCell ref="A4:A5"/>
    <mergeCell ref="C4:C5"/>
    <mergeCell ref="D4:D5"/>
    <mergeCell ref="E4:E5"/>
    <mergeCell ref="B4:B5"/>
  </mergeCells>
  <pageMargins left="0.90551181102362199" right="0.70866141732283505" top="1.1574803149999999" bottom="0.23622047244094499" header="0.31496062992126" footer="0.15748031496063"/>
  <pageSetup paperSize="9" scale="75" orientation="landscape" horizontalDpi="4294967293" r:id="rId1"/>
  <headerFooter>
    <oddHeader>&amp;RLampiran 8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4</vt:i4>
      </vt:variant>
    </vt:vector>
  </HeadingPairs>
  <TitlesOfParts>
    <vt:vector size="13" baseType="lpstr">
      <vt:lpstr>1.Tujuan </vt:lpstr>
      <vt:lpstr>1b.TujuanKeg</vt:lpstr>
      <vt:lpstr>2.Identifikasi Risiko</vt:lpstr>
      <vt:lpstr>3a.Analisis Risiko</vt:lpstr>
      <vt:lpstr>3b.KKA</vt:lpstr>
      <vt:lpstr>4.Peta Risiko</vt:lpstr>
      <vt:lpstr>6.Keg Pengendalian</vt:lpstr>
      <vt:lpstr>7.Infokom</vt:lpstr>
      <vt:lpstr>8. Pemantauan</vt:lpstr>
      <vt:lpstr>'2.Identifikasi Risiko'!Print_Area</vt:lpstr>
      <vt:lpstr>'3a.Analisis Risiko'!Print_Area</vt:lpstr>
      <vt:lpstr>'2.Identifikasi Risiko'!Print_Titles</vt:lpstr>
      <vt:lpstr>'6.Keg Pengendalian'!Print_Titles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SONY</cp:lastModifiedBy>
  <cp:lastPrinted>2017-06-05T04:55:23Z</cp:lastPrinted>
  <dcterms:created xsi:type="dcterms:W3CDTF">2012-06-18T23:39:43Z</dcterms:created>
  <dcterms:modified xsi:type="dcterms:W3CDTF">2017-06-05T05:50:53Z</dcterms:modified>
</cp:coreProperties>
</file>