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7680" activeTab="3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calcChain.xml><?xml version="1.0" encoding="utf-8"?>
<calcChain xmlns="http://schemas.openxmlformats.org/spreadsheetml/2006/main">
  <c r="D40" i="4"/>
  <c r="A32" l="1"/>
  <c r="A33" s="1"/>
  <c r="A34" s="1"/>
  <c r="A35" s="1"/>
  <c r="A36" s="1"/>
  <c r="A37" s="1"/>
  <c r="A38" s="1"/>
  <c r="A23"/>
  <c r="A24" s="1"/>
  <c r="A25" s="1"/>
  <c r="A26" s="1"/>
  <c r="A27" s="1"/>
  <c r="A28" s="1"/>
  <c r="A29" s="1"/>
  <c r="A30" s="1"/>
  <c r="A31" s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9"/>
  <c r="F11" i="3"/>
  <c r="D13" i="2" l="1"/>
  <c r="C13"/>
  <c r="E12"/>
  <c r="E11"/>
  <c r="E10"/>
  <c r="E9"/>
  <c r="E8"/>
  <c r="D48" i="1"/>
  <c r="B17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6" s="1"/>
  <c r="B47" s="1"/>
  <c r="E13" i="2" l="1"/>
</calcChain>
</file>

<file path=xl/sharedStrings.xml><?xml version="1.0" encoding="utf-8"?>
<sst xmlns="http://schemas.openxmlformats.org/spreadsheetml/2006/main" count="154" uniqueCount="136">
  <si>
    <t>PENEMPATAN PADA PAMERAN BURSA KERJA (JOB FAIR) PROVINSI SUMATERA BARAT</t>
  </si>
  <si>
    <t>TAHUN 2015</t>
  </si>
  <si>
    <t>NO</t>
  </si>
  <si>
    <t>NAMA PERUSAHAAN/JENIS USAHA</t>
  </si>
  <si>
    <t>PT. Andalan Mitra Prestasi</t>
  </si>
  <si>
    <t>Bank BTPN Syari'ah</t>
  </si>
  <si>
    <t>Gramedia</t>
  </si>
  <si>
    <t>PT. FIF Group</t>
  </si>
  <si>
    <t>PT. Ramayana Lestari Sentosa</t>
  </si>
  <si>
    <t>PT. Incasi Raya Group</t>
  </si>
  <si>
    <t>PT. Sinar Sosro</t>
  </si>
  <si>
    <t>PT. Vima Bungamas</t>
  </si>
  <si>
    <t>Mandala Finance, Tbk</t>
  </si>
  <si>
    <t>Blue Bird</t>
  </si>
  <si>
    <t>JNE PADANG</t>
  </si>
  <si>
    <t>PT. MNC SKY VISION</t>
  </si>
  <si>
    <t>PT. Statika Mitra Sarana</t>
  </si>
  <si>
    <t>Hotel Mercure</t>
  </si>
  <si>
    <t>Matahari Dept. Store</t>
  </si>
  <si>
    <t>PT. Generali Indonesia</t>
  </si>
  <si>
    <t>PT. Sandy Putra Makmur</t>
  </si>
  <si>
    <t>SJS Plaza</t>
  </si>
  <si>
    <t>PT. Rimbo Peraduan</t>
  </si>
  <si>
    <t>Koperasi Telkomsel</t>
  </si>
  <si>
    <t>Bank BRI</t>
  </si>
  <si>
    <t>J-Bros Komputer</t>
  </si>
  <si>
    <t>Ibis Hotel</t>
  </si>
  <si>
    <t>PT. Elang Perkasa Motor</t>
  </si>
  <si>
    <t>PT. Mega Finance</t>
  </si>
  <si>
    <t>Hotel Bumi Minang</t>
  </si>
  <si>
    <t>PT. Prima Karya Sarana Sejahtera</t>
  </si>
  <si>
    <t>PT. Penjuru Wisata Negeri (AET Travel)</t>
  </si>
  <si>
    <t>PT. Dian Yogya Perdana</t>
  </si>
  <si>
    <t>PT. Validitas Bonafid</t>
  </si>
  <si>
    <t>PT. Wiratama Jagat Perkasa</t>
  </si>
  <si>
    <t>PT. Aka Solusi Teknologi</t>
  </si>
  <si>
    <t>PT. Penerbit Duta</t>
  </si>
  <si>
    <t>PT. Supra Primatama Nusantara (BISZNET)</t>
  </si>
  <si>
    <t>Ganesha Operation</t>
  </si>
  <si>
    <t>PT. Columbia</t>
  </si>
  <si>
    <t>PENEMPATAN (ORANG)</t>
  </si>
  <si>
    <t>RSKB. Kartika Docta</t>
  </si>
  <si>
    <t>Allianz</t>
  </si>
  <si>
    <t>KABUPATEN PADANG PARIAMAN</t>
  </si>
  <si>
    <t>Tamar Medical Center/ NIBIIS Pariaman</t>
  </si>
  <si>
    <t>PT. Sarimas Bumi Indonesia</t>
  </si>
  <si>
    <t>TOTAL PENEMPATAN</t>
  </si>
  <si>
    <t>JUMLAH PENCAKER TERDAFTAR DI PERUSAHAAN</t>
  </si>
  <si>
    <t>MENURUT TINGKAT PENDIDIKAN PAMERAN BURSA KERJA</t>
  </si>
  <si>
    <t>(JOB FAIR) 2015 HARI I DAN II</t>
  </si>
  <si>
    <t>PENDIDIKAN</t>
  </si>
  <si>
    <t>L</t>
  </si>
  <si>
    <t>P</t>
  </si>
  <si>
    <t>JUMLAH</t>
  </si>
  <si>
    <t>SLTP</t>
  </si>
  <si>
    <t>SLTA</t>
  </si>
  <si>
    <t>DI, DII, DIII</t>
  </si>
  <si>
    <t>S1</t>
  </si>
  <si>
    <t>S2</t>
  </si>
  <si>
    <t>PEMBERDAYAAN MASYARAKAT DAN KAWASAN TRANSMIGRASI</t>
  </si>
  <si>
    <t>BULAN DESEMBER TAHUN 2015</t>
  </si>
  <si>
    <t>No</t>
  </si>
  <si>
    <t>Peningkatan Kapasitas SDM Dan Masyarakat Transmigrasi</t>
  </si>
  <si>
    <t>PASAMAN BARAT (UPT Aek Nabirong)</t>
  </si>
  <si>
    <t>Tenaga Pembina UPT</t>
  </si>
  <si>
    <t>1 (PNS), 1 (Non PNS)</t>
  </si>
  <si>
    <t>-</t>
  </si>
  <si>
    <t>Tenaga Guru</t>
  </si>
  <si>
    <t>1 (PNS), 3 (Non PNS)</t>
  </si>
  <si>
    <t>2 (PNS), 4 (Non PNS)</t>
  </si>
  <si>
    <t>Tenaga Kesehatan</t>
  </si>
  <si>
    <t>1 (PTT)</t>
  </si>
  <si>
    <t>Rohaniawan</t>
  </si>
  <si>
    <t>1 (Non PNS)</t>
  </si>
  <si>
    <t>JUMLAH (Orang)</t>
  </si>
  <si>
    <t>PROVINSI SUMATERA BARAT</t>
  </si>
  <si>
    <t>TABEL :</t>
  </si>
  <si>
    <t>NAMA</t>
  </si>
  <si>
    <t>ALAMAT PERUSAHAAN</t>
  </si>
  <si>
    <t>JUMLAH TKA</t>
  </si>
  <si>
    <t>PT. Sejahtera Asia Mineral</t>
  </si>
  <si>
    <t>Jl. Dr. Sutomo No. 31 Padang</t>
  </si>
  <si>
    <t>PT. Latitude Nol</t>
  </si>
  <si>
    <t>Komp. Palimo Indah Blok L.1 Padang</t>
  </si>
  <si>
    <t>PT. Jaya Tenggiri</t>
  </si>
  <si>
    <t>Jl. Dobi III No. 21 D Padang</t>
  </si>
  <si>
    <t>PT. Global Vision Impex</t>
  </si>
  <si>
    <t>Jl. Raya Padang-Bukittinggi KM. 21 Padang Pariaman</t>
  </si>
  <si>
    <t>PT. Dempo Bangun Mitra</t>
  </si>
  <si>
    <t>Jl. Timor Timur Blok Y-1 Ulak Karang Padang</t>
  </si>
  <si>
    <t>PT. Binapratama Sakatojaya</t>
  </si>
  <si>
    <t>Jl. Diponegoro No. 7 Padang</t>
  </si>
  <si>
    <t>PT. Selago Makmur Plantation</t>
  </si>
  <si>
    <t>PT. Sumaterajaya Agro Lestari</t>
  </si>
  <si>
    <t>PT. Kandui Villas</t>
  </si>
  <si>
    <t>Komp. Cendana Andalas Blok AA No. 5 Padang</t>
  </si>
  <si>
    <t>PT. Gersindo Minang Plantation</t>
  </si>
  <si>
    <t>PT. Rajdular Brother</t>
  </si>
  <si>
    <t>Simpang Tiga Rambutan RT. 001 RW.001 Kel. Kalumbuk Kuranji Padang</t>
  </si>
  <si>
    <t>PT. Aloita Village</t>
  </si>
  <si>
    <t>Tua Pejat, Kab. Mentawai</t>
  </si>
  <si>
    <t>PT. Abaisiat Raya</t>
  </si>
  <si>
    <t>Jl. Raya Padang-Painan Km. 9 Sungai Beremas Padang</t>
  </si>
  <si>
    <t>PT. Incasi Raya</t>
  </si>
  <si>
    <t>PT. Asia Union Copper Group</t>
  </si>
  <si>
    <t>Jl. Batang Arau No. 88 Blok E/9 Padang</t>
  </si>
  <si>
    <t>PT. Nusa Huey Sentosa</t>
  </si>
  <si>
    <t>Jl. Koto Kaciak No. 6 Mata Air Padang</t>
  </si>
  <si>
    <t>PT. Kencana Sawit Indonesia</t>
  </si>
  <si>
    <t>Jl. Dr. Hamka No. 59 Padang</t>
  </si>
  <si>
    <t>PT. AMP Plantation</t>
  </si>
  <si>
    <t>PT. Saraina Koat Mentawai</t>
  </si>
  <si>
    <t>Komplek Pola Mas I/3 Andalas Padang</t>
  </si>
  <si>
    <t>PT. Matahari Terbenam</t>
  </si>
  <si>
    <t>Katiet Desa Basuo Kab. Kep. Mentawai</t>
  </si>
  <si>
    <t>PT. East West Tour And Travel</t>
  </si>
  <si>
    <t>Jl. Nipah No. 1 A Padang</t>
  </si>
  <si>
    <t>Gereja Kristen Protestan</t>
  </si>
  <si>
    <t>NemNem Leleu Sikakap Kab. Kep. Mentawai</t>
  </si>
  <si>
    <t>PT. Togat Nusa Retreat</t>
  </si>
  <si>
    <t>Pulau Pitoijat, Desa Tua Pejat Kab. Mentawai</t>
  </si>
  <si>
    <t>PT. Barrenjoey Indonesia</t>
  </si>
  <si>
    <t>Komplek Cendana Jala Mitra Blok A No. 8 Padang</t>
  </si>
  <si>
    <t>PT. Sri Janya Agro</t>
  </si>
  <si>
    <t>Jl. By Pass KM. 19 No. 19 Padang</t>
  </si>
  <si>
    <t>PT. Ombak Oentoeng</t>
  </si>
  <si>
    <t>Pulau Awera Desa Tua Pejat, Sipora Utara Kab. Kep. Mentawai</t>
  </si>
  <si>
    <t>PT. Swati Comodities</t>
  </si>
  <si>
    <t>Jl. By Pass KM. 20 Tanjung Aur Padang</t>
  </si>
  <si>
    <t>PT. Bintang Paradiso Resort</t>
  </si>
  <si>
    <t>Jl. Veteran No. 75 B Padang</t>
  </si>
  <si>
    <t>Pulau Pitojat, Desa Tua Pejat Kab. Kep. Mentawai</t>
  </si>
  <si>
    <t>PT. Kandui Resort Mentawai</t>
  </si>
  <si>
    <t>Komplek Batang Kabung Asri Blok C.3 Padang</t>
  </si>
  <si>
    <t>Pulau Pitoijat, Desa Tua Pejat Kab. Kep. Mentawai</t>
  </si>
  <si>
    <t>PERPANJANGAN IMTA PADA DINAS TENAGA KERJA DAN TRANSMIGRASI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</si>
</sst>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1" fillId="0" borderId="11" xfId="0" applyFont="1" applyFill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48"/>
  <sheetViews>
    <sheetView workbookViewId="0">
      <selection activeCell="H10" sqref="H10"/>
    </sheetView>
  </sheetViews>
  <sheetFormatPr defaultRowHeight="15"/>
  <cols>
    <col min="1" max="1" width="6.85546875" customWidth="1"/>
    <col min="2" max="2" width="4.5703125" style="1" customWidth="1"/>
    <col min="3" max="3" width="38.28515625" customWidth="1"/>
    <col min="4" max="4" width="13.5703125" style="3" bestFit="1" customWidth="1"/>
    <col min="6" max="6" width="11.42578125" customWidth="1"/>
  </cols>
  <sheetData>
    <row r="2" spans="2:9" ht="17.25" customHeight="1">
      <c r="B2" s="38" t="s">
        <v>0</v>
      </c>
      <c r="C2" s="38"/>
      <c r="D2" s="38"/>
      <c r="E2" s="38"/>
      <c r="F2" s="38"/>
      <c r="G2" s="13"/>
      <c r="H2" s="13"/>
      <c r="I2" s="13"/>
    </row>
    <row r="3" spans="2:9" ht="17.25" customHeight="1">
      <c r="B3" s="38" t="s">
        <v>1</v>
      </c>
      <c r="C3" s="38"/>
      <c r="D3" s="38"/>
      <c r="E3" s="38"/>
      <c r="F3" s="38"/>
      <c r="G3" s="13"/>
      <c r="H3" s="13"/>
      <c r="I3" s="4"/>
    </row>
    <row r="4" spans="2:9">
      <c r="B4" s="2"/>
      <c r="C4" s="4"/>
      <c r="D4" s="5"/>
      <c r="E4" s="4"/>
      <c r="F4" s="4"/>
      <c r="G4" s="4"/>
      <c r="H4" s="4"/>
      <c r="I4" s="4"/>
    </row>
    <row r="5" spans="2:9">
      <c r="B5" s="2"/>
      <c r="C5" s="4"/>
      <c r="D5" s="5"/>
      <c r="E5" s="4"/>
      <c r="F5" s="4"/>
      <c r="G5" s="4"/>
      <c r="H5" s="4"/>
      <c r="I5" s="4"/>
    </row>
    <row r="6" spans="2:9" ht="30">
      <c r="B6" s="7" t="s">
        <v>2</v>
      </c>
      <c r="C6" s="7" t="s">
        <v>3</v>
      </c>
      <c r="D6" s="8" t="s">
        <v>40</v>
      </c>
      <c r="E6" s="6"/>
      <c r="F6" s="4"/>
      <c r="G6" s="4"/>
      <c r="H6" s="4"/>
      <c r="I6" s="4"/>
    </row>
    <row r="7" spans="2:9">
      <c r="B7" s="9">
        <v>1</v>
      </c>
      <c r="C7" s="10" t="s">
        <v>4</v>
      </c>
      <c r="D7" s="11">
        <v>390</v>
      </c>
    </row>
    <row r="8" spans="2:9">
      <c r="B8" s="9">
        <v>2</v>
      </c>
      <c r="C8" s="10" t="s">
        <v>5</v>
      </c>
      <c r="D8" s="11">
        <v>10</v>
      </c>
    </row>
    <row r="9" spans="2:9">
      <c r="B9" s="9">
        <v>3</v>
      </c>
      <c r="C9" s="10" t="s">
        <v>6</v>
      </c>
      <c r="D9" s="11">
        <v>5</v>
      </c>
    </row>
    <row r="10" spans="2:9">
      <c r="B10" s="9">
        <v>4</v>
      </c>
      <c r="C10" s="10" t="s">
        <v>7</v>
      </c>
      <c r="D10" s="11">
        <v>3</v>
      </c>
    </row>
    <row r="11" spans="2:9">
      <c r="B11" s="9">
        <v>5</v>
      </c>
      <c r="C11" s="10" t="s">
        <v>8</v>
      </c>
      <c r="D11" s="11">
        <v>14</v>
      </c>
    </row>
    <row r="12" spans="2:9">
      <c r="B12" s="9">
        <v>6</v>
      </c>
      <c r="C12" s="10" t="s">
        <v>9</v>
      </c>
      <c r="D12" s="11">
        <v>45</v>
      </c>
    </row>
    <row r="13" spans="2:9">
      <c r="B13" s="9">
        <v>7</v>
      </c>
      <c r="C13" s="10" t="s">
        <v>10</v>
      </c>
      <c r="D13" s="11">
        <v>3</v>
      </c>
    </row>
    <row r="14" spans="2:9">
      <c r="B14" s="9">
        <v>8</v>
      </c>
      <c r="C14" s="10" t="s">
        <v>11</v>
      </c>
      <c r="D14" s="11">
        <v>40</v>
      </c>
    </row>
    <row r="15" spans="2:9">
      <c r="B15" s="9">
        <v>9</v>
      </c>
      <c r="C15" s="10" t="s">
        <v>12</v>
      </c>
      <c r="D15" s="11">
        <v>15</v>
      </c>
    </row>
    <row r="16" spans="2:9">
      <c r="B16" s="9">
        <v>10</v>
      </c>
      <c r="C16" s="10" t="s">
        <v>13</v>
      </c>
      <c r="D16" s="11">
        <v>30</v>
      </c>
    </row>
    <row r="17" spans="2:4">
      <c r="B17" s="9">
        <f>B16+1</f>
        <v>11</v>
      </c>
      <c r="C17" s="10" t="s">
        <v>14</v>
      </c>
      <c r="D17" s="11">
        <v>11</v>
      </c>
    </row>
    <row r="18" spans="2:4">
      <c r="B18" s="9">
        <f t="shared" ref="B18:B47" si="0">B17+1</f>
        <v>12</v>
      </c>
      <c r="C18" s="10" t="s">
        <v>15</v>
      </c>
      <c r="D18" s="11">
        <v>33</v>
      </c>
    </row>
    <row r="19" spans="2:4">
      <c r="B19" s="9">
        <f t="shared" si="0"/>
        <v>13</v>
      </c>
      <c r="C19" s="10" t="s">
        <v>16</v>
      </c>
      <c r="D19" s="11">
        <v>5</v>
      </c>
    </row>
    <row r="20" spans="2:4">
      <c r="B20" s="9">
        <f t="shared" si="0"/>
        <v>14</v>
      </c>
      <c r="C20" s="10" t="s">
        <v>17</v>
      </c>
      <c r="D20" s="11">
        <v>4</v>
      </c>
    </row>
    <row r="21" spans="2:4">
      <c r="B21" s="9">
        <f t="shared" si="0"/>
        <v>15</v>
      </c>
      <c r="C21" s="10" t="s">
        <v>18</v>
      </c>
      <c r="D21" s="11">
        <v>50</v>
      </c>
    </row>
    <row r="22" spans="2:4">
      <c r="B22" s="9">
        <f t="shared" si="0"/>
        <v>16</v>
      </c>
      <c r="C22" s="10" t="s">
        <v>19</v>
      </c>
      <c r="D22" s="11">
        <v>25</v>
      </c>
    </row>
    <row r="23" spans="2:4">
      <c r="B23" s="9">
        <f t="shared" si="0"/>
        <v>17</v>
      </c>
      <c r="C23" s="10" t="s">
        <v>20</v>
      </c>
      <c r="D23" s="11">
        <v>25</v>
      </c>
    </row>
    <row r="24" spans="2:4">
      <c r="B24" s="9">
        <f t="shared" si="0"/>
        <v>18</v>
      </c>
      <c r="C24" s="10" t="s">
        <v>21</v>
      </c>
      <c r="D24" s="11">
        <v>6</v>
      </c>
    </row>
    <row r="25" spans="2:4">
      <c r="B25" s="9">
        <f t="shared" si="0"/>
        <v>19</v>
      </c>
      <c r="C25" s="10" t="s">
        <v>22</v>
      </c>
      <c r="D25" s="11">
        <v>4</v>
      </c>
    </row>
    <row r="26" spans="2:4">
      <c r="B26" s="9">
        <f t="shared" si="0"/>
        <v>20</v>
      </c>
      <c r="C26" s="10" t="s">
        <v>23</v>
      </c>
      <c r="D26" s="11">
        <v>18</v>
      </c>
    </row>
    <row r="27" spans="2:4">
      <c r="B27" s="9">
        <f t="shared" si="0"/>
        <v>21</v>
      </c>
      <c r="C27" s="10" t="s">
        <v>24</v>
      </c>
      <c r="D27" s="11">
        <v>21</v>
      </c>
    </row>
    <row r="28" spans="2:4">
      <c r="B28" s="9">
        <f t="shared" si="0"/>
        <v>22</v>
      </c>
      <c r="C28" s="10" t="s">
        <v>25</v>
      </c>
      <c r="D28" s="11">
        <v>6</v>
      </c>
    </row>
    <row r="29" spans="2:4">
      <c r="B29" s="9">
        <f t="shared" si="0"/>
        <v>23</v>
      </c>
      <c r="C29" s="10" t="s">
        <v>26</v>
      </c>
      <c r="D29" s="11">
        <v>5</v>
      </c>
    </row>
    <row r="30" spans="2:4">
      <c r="B30" s="9">
        <f t="shared" si="0"/>
        <v>24</v>
      </c>
      <c r="C30" s="10" t="s">
        <v>27</v>
      </c>
      <c r="D30" s="11">
        <v>29</v>
      </c>
    </row>
    <row r="31" spans="2:4">
      <c r="B31" s="9">
        <f t="shared" si="0"/>
        <v>25</v>
      </c>
      <c r="C31" s="10" t="s">
        <v>28</v>
      </c>
      <c r="D31" s="11">
        <v>16</v>
      </c>
    </row>
    <row r="32" spans="2:4">
      <c r="B32" s="9">
        <f t="shared" si="0"/>
        <v>26</v>
      </c>
      <c r="C32" s="10" t="s">
        <v>29</v>
      </c>
      <c r="D32" s="11">
        <v>5</v>
      </c>
    </row>
    <row r="33" spans="2:4">
      <c r="B33" s="9">
        <f t="shared" si="0"/>
        <v>27</v>
      </c>
      <c r="C33" s="10" t="s">
        <v>30</v>
      </c>
      <c r="D33" s="11">
        <v>134</v>
      </c>
    </row>
    <row r="34" spans="2:4">
      <c r="B34" s="9">
        <f t="shared" si="0"/>
        <v>28</v>
      </c>
      <c r="C34" s="10" t="s">
        <v>31</v>
      </c>
      <c r="D34" s="11">
        <v>17</v>
      </c>
    </row>
    <row r="35" spans="2:4">
      <c r="B35" s="9">
        <f t="shared" si="0"/>
        <v>29</v>
      </c>
      <c r="C35" s="10" t="s">
        <v>32</v>
      </c>
      <c r="D35" s="11">
        <v>50</v>
      </c>
    </row>
    <row r="36" spans="2:4">
      <c r="B36" s="9">
        <f t="shared" si="0"/>
        <v>30</v>
      </c>
      <c r="C36" s="10" t="s">
        <v>33</v>
      </c>
      <c r="D36" s="11">
        <v>220</v>
      </c>
    </row>
    <row r="37" spans="2:4">
      <c r="B37" s="9">
        <f t="shared" si="0"/>
        <v>31</v>
      </c>
      <c r="C37" s="10" t="s">
        <v>34</v>
      </c>
      <c r="D37" s="11">
        <v>50</v>
      </c>
    </row>
    <row r="38" spans="2:4">
      <c r="B38" s="9">
        <f t="shared" si="0"/>
        <v>32</v>
      </c>
      <c r="C38" s="10" t="s">
        <v>35</v>
      </c>
      <c r="D38" s="11">
        <v>6</v>
      </c>
    </row>
    <row r="39" spans="2:4">
      <c r="B39" s="9">
        <f t="shared" si="0"/>
        <v>33</v>
      </c>
      <c r="C39" s="10" t="s">
        <v>36</v>
      </c>
      <c r="D39" s="11">
        <v>7</v>
      </c>
    </row>
    <row r="40" spans="2:4">
      <c r="B40" s="9">
        <f t="shared" si="0"/>
        <v>34</v>
      </c>
      <c r="C40" s="10" t="s">
        <v>37</v>
      </c>
      <c r="D40" s="11">
        <v>4</v>
      </c>
    </row>
    <row r="41" spans="2:4">
      <c r="B41" s="9">
        <f t="shared" si="0"/>
        <v>35</v>
      </c>
      <c r="C41" s="10" t="s">
        <v>38</v>
      </c>
      <c r="D41" s="11">
        <v>40</v>
      </c>
    </row>
    <row r="42" spans="2:4">
      <c r="B42" s="9">
        <f t="shared" si="0"/>
        <v>36</v>
      </c>
      <c r="C42" s="10" t="s">
        <v>39</v>
      </c>
      <c r="D42" s="11">
        <v>112</v>
      </c>
    </row>
    <row r="43" spans="2:4">
      <c r="B43" s="9">
        <f t="shared" si="0"/>
        <v>37</v>
      </c>
      <c r="C43" s="10" t="s">
        <v>41</v>
      </c>
      <c r="D43" s="11">
        <v>4</v>
      </c>
    </row>
    <row r="44" spans="2:4">
      <c r="B44" s="9">
        <f t="shared" si="0"/>
        <v>38</v>
      </c>
      <c r="C44" s="10" t="s">
        <v>42</v>
      </c>
      <c r="D44" s="11">
        <v>40</v>
      </c>
    </row>
    <row r="45" spans="2:4">
      <c r="B45" s="9"/>
      <c r="C45" s="12" t="s">
        <v>43</v>
      </c>
      <c r="D45" s="11"/>
    </row>
    <row r="46" spans="2:4">
      <c r="B46" s="9">
        <f>B44+1</f>
        <v>39</v>
      </c>
      <c r="C46" s="10" t="s">
        <v>44</v>
      </c>
      <c r="D46" s="11">
        <v>25</v>
      </c>
    </row>
    <row r="47" spans="2:4">
      <c r="B47" s="9">
        <f t="shared" si="0"/>
        <v>40</v>
      </c>
      <c r="C47" s="10" t="s">
        <v>45</v>
      </c>
      <c r="D47" s="11">
        <v>40</v>
      </c>
    </row>
    <row r="48" spans="2:4">
      <c r="B48" s="9"/>
      <c r="C48" s="12" t="s">
        <v>46</v>
      </c>
      <c r="D48" s="7">
        <f>SUM(D7:D47)</f>
        <v>1567</v>
      </c>
    </row>
  </sheetData>
  <mergeCells count="2">
    <mergeCell ref="B2:F2"/>
    <mergeCell ref="B3:F3"/>
  </mergeCells>
  <pageMargins left="0.7" right="0.7" top="0.75" bottom="0.75" header="0.3" footer="0.3"/>
  <pageSetup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13"/>
  <sheetViews>
    <sheetView workbookViewId="0">
      <selection activeCell="D22" sqref="D22"/>
    </sheetView>
  </sheetViews>
  <sheetFormatPr defaultRowHeight="15"/>
  <cols>
    <col min="1" max="1" width="7.42578125" customWidth="1"/>
    <col min="2" max="2" width="12.5703125" customWidth="1"/>
  </cols>
  <sheetData>
    <row r="2" spans="2:7">
      <c r="B2" s="39" t="s">
        <v>47</v>
      </c>
      <c r="C2" s="39"/>
      <c r="D2" s="39"/>
      <c r="E2" s="39"/>
      <c r="F2" s="39"/>
      <c r="G2" s="39"/>
    </row>
    <row r="3" spans="2:7">
      <c r="B3" s="39" t="s">
        <v>48</v>
      </c>
      <c r="C3" s="39"/>
      <c r="D3" s="39"/>
      <c r="E3" s="39"/>
      <c r="F3" s="39"/>
      <c r="G3" s="39"/>
    </row>
    <row r="4" spans="2:7">
      <c r="B4" s="39" t="s">
        <v>49</v>
      </c>
      <c r="C4" s="39"/>
      <c r="D4" s="39"/>
      <c r="E4" s="39"/>
      <c r="F4" s="39"/>
      <c r="G4" s="39"/>
    </row>
    <row r="7" spans="2:7">
      <c r="B7" s="12" t="s">
        <v>50</v>
      </c>
      <c r="C7" s="12" t="s">
        <v>51</v>
      </c>
      <c r="D7" s="12" t="s">
        <v>52</v>
      </c>
      <c r="E7" s="12" t="s">
        <v>53</v>
      </c>
    </row>
    <row r="8" spans="2:7">
      <c r="B8" s="9" t="s">
        <v>54</v>
      </c>
      <c r="C8" s="9">
        <v>6</v>
      </c>
      <c r="D8" s="9">
        <v>2</v>
      </c>
      <c r="E8" s="9">
        <f>SUM(C8:D8)</f>
        <v>8</v>
      </c>
    </row>
    <row r="9" spans="2:7">
      <c r="B9" s="9" t="s">
        <v>55</v>
      </c>
      <c r="C9" s="9">
        <v>338</v>
      </c>
      <c r="D9" s="9">
        <v>294</v>
      </c>
      <c r="E9" s="9">
        <f>SUM(C9:D9)</f>
        <v>632</v>
      </c>
    </row>
    <row r="10" spans="2:7">
      <c r="B10" s="9" t="s">
        <v>56</v>
      </c>
      <c r="C10" s="9">
        <v>321</v>
      </c>
      <c r="D10" s="9">
        <v>572</v>
      </c>
      <c r="E10" s="9">
        <f>SUM(C10:D10)</f>
        <v>893</v>
      </c>
    </row>
    <row r="11" spans="2:7">
      <c r="B11" s="9" t="s">
        <v>57</v>
      </c>
      <c r="C11" s="9">
        <v>1310</v>
      </c>
      <c r="D11" s="9">
        <v>2228</v>
      </c>
      <c r="E11" s="9">
        <f>SUM(C11:D11)</f>
        <v>3538</v>
      </c>
    </row>
    <row r="12" spans="2:7">
      <c r="B12" s="9" t="s">
        <v>58</v>
      </c>
      <c r="C12" s="9">
        <v>8</v>
      </c>
      <c r="D12" s="9">
        <v>5</v>
      </c>
      <c r="E12" s="9">
        <f>SUM(C12:D12)</f>
        <v>13</v>
      </c>
    </row>
    <row r="13" spans="2:7">
      <c r="B13" s="12" t="s">
        <v>53</v>
      </c>
      <c r="C13" s="12">
        <f>SUM(C8:C12)</f>
        <v>1983</v>
      </c>
      <c r="D13" s="12">
        <f>SUM(D8:D12)</f>
        <v>3101</v>
      </c>
      <c r="E13" s="12">
        <f>SUM(E8:E12)</f>
        <v>5084</v>
      </c>
    </row>
  </sheetData>
  <mergeCells count="3">
    <mergeCell ref="B2:G2"/>
    <mergeCell ref="B3:G3"/>
    <mergeCell ref="B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F12"/>
  <sheetViews>
    <sheetView workbookViewId="0">
      <selection activeCell="C15" sqref="C15"/>
    </sheetView>
  </sheetViews>
  <sheetFormatPr defaultRowHeight="15"/>
  <cols>
    <col min="1" max="1" width="3.7109375" customWidth="1"/>
    <col min="2" max="2" width="4.140625" customWidth="1"/>
    <col min="3" max="3" width="29.7109375" bestFit="1" customWidth="1"/>
    <col min="4" max="4" width="12.28515625" customWidth="1"/>
    <col min="5" max="5" width="12.140625" customWidth="1"/>
    <col min="6" max="6" width="12.28515625" customWidth="1"/>
  </cols>
  <sheetData>
    <row r="1" spans="2:6">
      <c r="B1" s="39" t="s">
        <v>59</v>
      </c>
      <c r="C1" s="39"/>
      <c r="D1" s="39"/>
      <c r="E1" s="39"/>
      <c r="F1" s="39"/>
    </row>
    <row r="2" spans="2:6">
      <c r="B2" s="39" t="s">
        <v>60</v>
      </c>
      <c r="C2" s="39"/>
      <c r="D2" s="39"/>
      <c r="E2" s="39"/>
      <c r="F2" s="39"/>
    </row>
    <row r="5" spans="2:6" ht="19.5" customHeight="1">
      <c r="B5" s="40" t="s">
        <v>61</v>
      </c>
      <c r="C5" s="40" t="s">
        <v>62</v>
      </c>
      <c r="D5" s="42" t="s">
        <v>63</v>
      </c>
      <c r="E5" s="43"/>
      <c r="F5" s="44"/>
    </row>
    <row r="6" spans="2:6" ht="30">
      <c r="B6" s="41"/>
      <c r="C6" s="41"/>
      <c r="D6" s="7" t="s">
        <v>51</v>
      </c>
      <c r="E6" s="7" t="s">
        <v>52</v>
      </c>
      <c r="F6" s="8" t="s">
        <v>74</v>
      </c>
    </row>
    <row r="7" spans="2:6" ht="30">
      <c r="B7" s="14">
        <v>1</v>
      </c>
      <c r="C7" s="15" t="s">
        <v>64</v>
      </c>
      <c r="D7" s="16" t="s">
        <v>65</v>
      </c>
      <c r="E7" s="14" t="s">
        <v>66</v>
      </c>
      <c r="F7" s="17">
        <v>2</v>
      </c>
    </row>
    <row r="8" spans="2:6" ht="30">
      <c r="B8" s="21">
        <v>2</v>
      </c>
      <c r="C8" s="18" t="s">
        <v>67</v>
      </c>
      <c r="D8" s="19" t="s">
        <v>68</v>
      </c>
      <c r="E8" s="20" t="s">
        <v>69</v>
      </c>
      <c r="F8" s="21">
        <v>10</v>
      </c>
    </row>
    <row r="9" spans="2:6">
      <c r="B9" s="21">
        <v>3</v>
      </c>
      <c r="C9" s="18" t="s">
        <v>70</v>
      </c>
      <c r="D9" s="21" t="s">
        <v>66</v>
      </c>
      <c r="E9" s="22" t="s">
        <v>71</v>
      </c>
      <c r="F9" s="21">
        <v>1</v>
      </c>
    </row>
    <row r="10" spans="2:6">
      <c r="B10" s="24">
        <v>4</v>
      </c>
      <c r="C10" s="23" t="s">
        <v>72</v>
      </c>
      <c r="D10" s="24" t="s">
        <v>66</v>
      </c>
      <c r="E10" s="25" t="s">
        <v>73</v>
      </c>
      <c r="F10" s="24">
        <v>1</v>
      </c>
    </row>
    <row r="11" spans="2:6" ht="15.75" thickBot="1">
      <c r="B11" s="26"/>
      <c r="C11" s="27" t="s">
        <v>53</v>
      </c>
      <c r="D11" s="28">
        <v>6</v>
      </c>
      <c r="E11" s="28">
        <v>8</v>
      </c>
      <c r="F11" s="29">
        <f>SUM(F7:F10)</f>
        <v>14</v>
      </c>
    </row>
    <row r="12" spans="2:6" ht="15.75" thickTop="1"/>
  </sheetData>
  <mergeCells count="5">
    <mergeCell ref="B1:F1"/>
    <mergeCell ref="B2:F2"/>
    <mergeCell ref="B5:B6"/>
    <mergeCell ref="C5:C6"/>
    <mergeCell ref="D5:F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0"/>
  <sheetViews>
    <sheetView tabSelected="1" workbookViewId="0">
      <selection activeCell="C8" sqref="C8"/>
    </sheetView>
  </sheetViews>
  <sheetFormatPr defaultRowHeight="15"/>
  <cols>
    <col min="1" max="1" width="5.7109375" style="3" customWidth="1"/>
    <col min="2" max="2" width="25.7109375" style="31" customWidth="1"/>
    <col min="3" max="3" width="24.7109375" style="31" customWidth="1"/>
    <col min="4" max="4" width="13.7109375" style="3" customWidth="1"/>
    <col min="5" max="8" width="8.7109375" customWidth="1"/>
  </cols>
  <sheetData>
    <row r="1" spans="1:8" ht="15.75" thickTop="1">
      <c r="A1" s="47" t="s">
        <v>76</v>
      </c>
      <c r="B1" s="48"/>
      <c r="C1" s="48"/>
      <c r="D1" s="48"/>
      <c r="E1" s="49"/>
      <c r="F1" s="30"/>
      <c r="G1" s="30"/>
      <c r="H1" s="30"/>
    </row>
    <row r="2" spans="1:8">
      <c r="A2" s="50" t="s">
        <v>135</v>
      </c>
      <c r="B2" s="51"/>
      <c r="C2" s="51"/>
      <c r="D2" s="51"/>
      <c r="E2" s="52"/>
      <c r="F2" s="30"/>
      <c r="G2" s="30"/>
      <c r="H2" s="30"/>
    </row>
    <row r="3" spans="1:8">
      <c r="A3" s="50" t="s">
        <v>75</v>
      </c>
      <c r="B3" s="51"/>
      <c r="C3" s="51"/>
      <c r="D3" s="51"/>
      <c r="E3" s="52"/>
      <c r="F3" s="30"/>
      <c r="G3" s="30"/>
      <c r="H3" s="30"/>
    </row>
    <row r="4" spans="1:8" ht="15.75" thickBot="1">
      <c r="A4" s="53" t="s">
        <v>1</v>
      </c>
      <c r="B4" s="54"/>
      <c r="C4" s="54"/>
      <c r="D4" s="54"/>
      <c r="E4" s="55"/>
      <c r="F4" s="30"/>
      <c r="G4" s="30"/>
      <c r="H4" s="30"/>
    </row>
    <row r="5" spans="1:8" ht="15.75" thickTop="1"/>
    <row r="7" spans="1:8">
      <c r="A7" s="7" t="s">
        <v>2</v>
      </c>
      <c r="B7" s="32" t="s">
        <v>77</v>
      </c>
      <c r="C7" s="32" t="s">
        <v>78</v>
      </c>
      <c r="D7" s="7" t="s">
        <v>79</v>
      </c>
    </row>
    <row r="8" spans="1:8" ht="30">
      <c r="A8" s="14">
        <v>1</v>
      </c>
      <c r="B8" s="33" t="s">
        <v>80</v>
      </c>
      <c r="C8" s="33" t="s">
        <v>81</v>
      </c>
      <c r="D8" s="14">
        <v>4</v>
      </c>
    </row>
    <row r="9" spans="1:8" ht="30">
      <c r="A9" s="21">
        <f>SUM(A8+1)</f>
        <v>2</v>
      </c>
      <c r="B9" s="34" t="s">
        <v>82</v>
      </c>
      <c r="C9" s="35" t="s">
        <v>83</v>
      </c>
      <c r="D9" s="21">
        <v>2</v>
      </c>
    </row>
    <row r="10" spans="1:8">
      <c r="A10" s="21">
        <f t="shared" ref="A10:A38" si="0">SUM(A9+1)</f>
        <v>3</v>
      </c>
      <c r="B10" s="34" t="s">
        <v>84</v>
      </c>
      <c r="C10" s="34" t="s">
        <v>85</v>
      </c>
      <c r="D10" s="21">
        <v>2</v>
      </c>
    </row>
    <row r="11" spans="1:8" ht="30">
      <c r="A11" s="21">
        <f t="shared" si="0"/>
        <v>4</v>
      </c>
      <c r="B11" s="34" t="s">
        <v>86</v>
      </c>
      <c r="C11" s="35" t="s">
        <v>87</v>
      </c>
      <c r="D11" s="21">
        <v>1</v>
      </c>
    </row>
    <row r="12" spans="1:8" ht="30">
      <c r="A12" s="21">
        <f t="shared" si="0"/>
        <v>5</v>
      </c>
      <c r="B12" s="34" t="s">
        <v>88</v>
      </c>
      <c r="C12" s="35" t="s">
        <v>89</v>
      </c>
      <c r="D12" s="21">
        <v>2</v>
      </c>
    </row>
    <row r="13" spans="1:8" ht="30">
      <c r="A13" s="21">
        <f t="shared" si="0"/>
        <v>6</v>
      </c>
      <c r="B13" s="34" t="s">
        <v>90</v>
      </c>
      <c r="C13" s="35" t="s">
        <v>91</v>
      </c>
      <c r="D13" s="21">
        <v>1</v>
      </c>
    </row>
    <row r="14" spans="1:8" ht="30">
      <c r="A14" s="21">
        <f t="shared" si="0"/>
        <v>7</v>
      </c>
      <c r="B14" s="35" t="s">
        <v>92</v>
      </c>
      <c r="C14" s="35" t="s">
        <v>91</v>
      </c>
      <c r="D14" s="21">
        <v>2</v>
      </c>
    </row>
    <row r="15" spans="1:8" ht="30">
      <c r="A15" s="21">
        <f t="shared" si="0"/>
        <v>8</v>
      </c>
      <c r="B15" s="35" t="s">
        <v>93</v>
      </c>
      <c r="C15" s="35" t="s">
        <v>91</v>
      </c>
      <c r="D15" s="21">
        <v>1</v>
      </c>
    </row>
    <row r="16" spans="1:8" ht="30">
      <c r="A16" s="21">
        <f t="shared" si="0"/>
        <v>9</v>
      </c>
      <c r="B16" s="34" t="s">
        <v>94</v>
      </c>
      <c r="C16" s="35" t="s">
        <v>95</v>
      </c>
      <c r="D16" s="21">
        <v>1</v>
      </c>
    </row>
    <row r="17" spans="1:4" ht="30">
      <c r="A17" s="21">
        <f t="shared" si="0"/>
        <v>10</v>
      </c>
      <c r="B17" s="35" t="s">
        <v>96</v>
      </c>
      <c r="C17" s="35" t="s">
        <v>91</v>
      </c>
      <c r="D17" s="21">
        <v>3</v>
      </c>
    </row>
    <row r="18" spans="1:4" ht="45">
      <c r="A18" s="21">
        <f t="shared" si="0"/>
        <v>11</v>
      </c>
      <c r="B18" s="35" t="s">
        <v>97</v>
      </c>
      <c r="C18" s="35" t="s">
        <v>98</v>
      </c>
      <c r="D18" s="21">
        <v>1</v>
      </c>
    </row>
    <row r="19" spans="1:4">
      <c r="A19" s="21">
        <f t="shared" si="0"/>
        <v>12</v>
      </c>
      <c r="B19" s="35" t="s">
        <v>99</v>
      </c>
      <c r="C19" s="35" t="s">
        <v>100</v>
      </c>
      <c r="D19" s="21">
        <v>1</v>
      </c>
    </row>
    <row r="20" spans="1:4" ht="45">
      <c r="A20" s="21">
        <f t="shared" si="0"/>
        <v>13</v>
      </c>
      <c r="B20" s="35" t="s">
        <v>101</v>
      </c>
      <c r="C20" s="35" t="s">
        <v>102</v>
      </c>
      <c r="D20" s="21">
        <v>1</v>
      </c>
    </row>
    <row r="21" spans="1:4" ht="30">
      <c r="A21" s="21">
        <f t="shared" si="0"/>
        <v>14</v>
      </c>
      <c r="B21" s="35" t="s">
        <v>103</v>
      </c>
      <c r="C21" s="35" t="s">
        <v>91</v>
      </c>
      <c r="D21" s="21">
        <v>2</v>
      </c>
    </row>
    <row r="22" spans="1:4" ht="30">
      <c r="A22" s="21">
        <f t="shared" si="0"/>
        <v>15</v>
      </c>
      <c r="B22" s="35" t="s">
        <v>104</v>
      </c>
      <c r="C22" s="35" t="s">
        <v>105</v>
      </c>
      <c r="D22" s="21">
        <v>1</v>
      </c>
    </row>
    <row r="23" spans="1:4" ht="30">
      <c r="A23" s="21">
        <f t="shared" si="0"/>
        <v>16</v>
      </c>
      <c r="B23" s="35" t="s">
        <v>106</v>
      </c>
      <c r="C23" s="35" t="s">
        <v>107</v>
      </c>
      <c r="D23" s="21">
        <v>1</v>
      </c>
    </row>
    <row r="24" spans="1:4" ht="30">
      <c r="A24" s="21">
        <f t="shared" si="0"/>
        <v>17</v>
      </c>
      <c r="B24" s="35" t="s">
        <v>108</v>
      </c>
      <c r="C24" s="35" t="s">
        <v>109</v>
      </c>
      <c r="D24" s="21">
        <v>1</v>
      </c>
    </row>
    <row r="25" spans="1:4" ht="30">
      <c r="A25" s="21">
        <f t="shared" si="0"/>
        <v>18</v>
      </c>
      <c r="B25" s="35" t="s">
        <v>110</v>
      </c>
      <c r="C25" s="35" t="s">
        <v>109</v>
      </c>
      <c r="D25" s="21">
        <v>3</v>
      </c>
    </row>
    <row r="26" spans="1:4" ht="30">
      <c r="A26" s="21">
        <f t="shared" si="0"/>
        <v>19</v>
      </c>
      <c r="B26" s="35" t="s">
        <v>111</v>
      </c>
      <c r="C26" s="35" t="s">
        <v>112</v>
      </c>
      <c r="D26" s="21">
        <v>1</v>
      </c>
    </row>
    <row r="27" spans="1:4" ht="30">
      <c r="A27" s="21">
        <f t="shared" si="0"/>
        <v>20</v>
      </c>
      <c r="B27" s="35" t="s">
        <v>113</v>
      </c>
      <c r="C27" s="35" t="s">
        <v>114</v>
      </c>
      <c r="D27" s="21">
        <v>2</v>
      </c>
    </row>
    <row r="28" spans="1:4" ht="30">
      <c r="A28" s="21">
        <f t="shared" si="0"/>
        <v>21</v>
      </c>
      <c r="B28" s="35" t="s">
        <v>115</v>
      </c>
      <c r="C28" s="35" t="s">
        <v>116</v>
      </c>
      <c r="D28" s="21">
        <v>1</v>
      </c>
    </row>
    <row r="29" spans="1:4" ht="30">
      <c r="A29" s="21">
        <f t="shared" si="0"/>
        <v>22</v>
      </c>
      <c r="B29" s="35" t="s">
        <v>117</v>
      </c>
      <c r="C29" s="35" t="s">
        <v>118</v>
      </c>
      <c r="D29" s="21">
        <v>2</v>
      </c>
    </row>
    <row r="30" spans="1:4" ht="30">
      <c r="A30" s="21">
        <f t="shared" si="0"/>
        <v>23</v>
      </c>
      <c r="B30" s="35" t="s">
        <v>119</v>
      </c>
      <c r="C30" s="35" t="s">
        <v>120</v>
      </c>
      <c r="D30" s="21">
        <v>2</v>
      </c>
    </row>
    <row r="31" spans="1:4" ht="30">
      <c r="A31" s="21">
        <f t="shared" si="0"/>
        <v>24</v>
      </c>
      <c r="B31" s="35" t="s">
        <v>121</v>
      </c>
      <c r="C31" s="35" t="s">
        <v>122</v>
      </c>
      <c r="D31" s="21">
        <v>1</v>
      </c>
    </row>
    <row r="32" spans="1:4" ht="30">
      <c r="A32" s="21">
        <f t="shared" si="0"/>
        <v>25</v>
      </c>
      <c r="B32" s="35" t="s">
        <v>123</v>
      </c>
      <c r="C32" s="35" t="s">
        <v>124</v>
      </c>
      <c r="D32" s="21">
        <v>1</v>
      </c>
    </row>
    <row r="33" spans="1:4" ht="45">
      <c r="A33" s="21">
        <f t="shared" si="0"/>
        <v>26</v>
      </c>
      <c r="B33" s="35" t="s">
        <v>125</v>
      </c>
      <c r="C33" s="35" t="s">
        <v>126</v>
      </c>
      <c r="D33" s="21">
        <v>1</v>
      </c>
    </row>
    <row r="34" spans="1:4" ht="30">
      <c r="A34" s="21">
        <f t="shared" si="0"/>
        <v>27</v>
      </c>
      <c r="B34" s="35" t="s">
        <v>127</v>
      </c>
      <c r="C34" s="35" t="s">
        <v>128</v>
      </c>
      <c r="D34" s="21">
        <v>1</v>
      </c>
    </row>
    <row r="35" spans="1:4" ht="30">
      <c r="A35" s="21">
        <f t="shared" si="0"/>
        <v>28</v>
      </c>
      <c r="B35" s="35" t="s">
        <v>129</v>
      </c>
      <c r="C35" s="35" t="s">
        <v>130</v>
      </c>
      <c r="D35" s="21">
        <v>3</v>
      </c>
    </row>
    <row r="36" spans="1:4" ht="30">
      <c r="A36" s="21">
        <f t="shared" si="0"/>
        <v>29</v>
      </c>
      <c r="B36" s="35" t="s">
        <v>99</v>
      </c>
      <c r="C36" s="35" t="s">
        <v>131</v>
      </c>
      <c r="D36" s="21">
        <v>1</v>
      </c>
    </row>
    <row r="37" spans="1:4" ht="30">
      <c r="A37" s="21">
        <f t="shared" si="0"/>
        <v>30</v>
      </c>
      <c r="B37" s="35" t="s">
        <v>80</v>
      </c>
      <c r="C37" s="35" t="s">
        <v>81</v>
      </c>
      <c r="D37" s="21">
        <v>1</v>
      </c>
    </row>
    <row r="38" spans="1:4" ht="30">
      <c r="A38" s="21">
        <f t="shared" si="0"/>
        <v>31</v>
      </c>
      <c r="B38" s="35" t="s">
        <v>132</v>
      </c>
      <c r="C38" s="35" t="s">
        <v>133</v>
      </c>
      <c r="D38" s="21">
        <v>1</v>
      </c>
    </row>
    <row r="39" spans="1:4" ht="30">
      <c r="A39" s="24">
        <v>32</v>
      </c>
      <c r="B39" s="36" t="s">
        <v>119</v>
      </c>
      <c r="C39" s="36" t="s">
        <v>134</v>
      </c>
      <c r="D39" s="24">
        <v>1</v>
      </c>
    </row>
    <row r="40" spans="1:4">
      <c r="A40" s="45" t="s">
        <v>53</v>
      </c>
      <c r="B40" s="46"/>
      <c r="C40" s="37"/>
      <c r="D40" s="7">
        <f>SUM(D8:D39)</f>
        <v>49</v>
      </c>
    </row>
  </sheetData>
  <mergeCells count="5">
    <mergeCell ref="A40:B40"/>
    <mergeCell ref="A1:E1"/>
    <mergeCell ref="A2:E2"/>
    <mergeCell ref="A3:E3"/>
    <mergeCell ref="A4:E4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win_7</dc:creator>
  <cp:lastModifiedBy>windows</cp:lastModifiedBy>
  <cp:lastPrinted>2016-08-03T09:16:46Z</cp:lastPrinted>
  <dcterms:created xsi:type="dcterms:W3CDTF">2016-06-22T01:54:40Z</dcterms:created>
  <dcterms:modified xsi:type="dcterms:W3CDTF">2016-08-03T09:16:57Z</dcterms:modified>
</cp:coreProperties>
</file>