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5600" windowHeight="7998" firstSheet="2" activeTab="2"/>
  </bookViews>
  <sheets>
    <sheet name="feb" sheetId="1" state="hidden" r:id="rId1"/>
    <sheet name="maret" sheetId="5" state="hidden" r:id="rId2"/>
    <sheet name="Lap Realiss_EDIT" sheetId="7" r:id="rId3"/>
    <sheet name="Lap Realiss" sheetId="4" state="hidden" r:id="rId4"/>
    <sheet name="Rekap Izin" sheetId="3" state="hidden" r:id="rId5"/>
    <sheet name="Sheet1" sheetId="6" r:id="rId6"/>
  </sheets>
  <calcPr calcId="124519"/>
</workbook>
</file>

<file path=xl/calcChain.xml><?xml version="1.0" encoding="utf-8"?>
<calcChain xmlns="http://schemas.openxmlformats.org/spreadsheetml/2006/main">
  <c r="K378" i="4"/>
  <c r="J378"/>
  <c r="F378"/>
  <c r="E378"/>
  <c r="D378"/>
  <c r="C378"/>
  <c r="H377"/>
  <c r="G377"/>
  <c r="H376"/>
  <c r="G376"/>
  <c r="I376" s="1"/>
  <c r="H375"/>
  <c r="G375"/>
  <c r="I375" s="1"/>
  <c r="H374"/>
  <c r="G374"/>
  <c r="I374" s="1"/>
  <c r="M374" s="1"/>
  <c r="H373"/>
  <c r="G373"/>
  <c r="I373" s="1"/>
  <c r="M373" s="1"/>
  <c r="H372"/>
  <c r="G372"/>
  <c r="I372" s="1"/>
  <c r="M372" s="1"/>
  <c r="H371"/>
  <c r="G371"/>
  <c r="H370"/>
  <c r="G370"/>
  <c r="H369"/>
  <c r="G369"/>
  <c r="I369" s="1"/>
  <c r="H368"/>
  <c r="G368"/>
  <c r="I368" s="1"/>
  <c r="M368" s="1"/>
  <c r="H367"/>
  <c r="G367"/>
  <c r="I367" s="1"/>
  <c r="M367" s="1"/>
  <c r="H366"/>
  <c r="G366"/>
  <c r="I366" s="1"/>
  <c r="M366" s="1"/>
  <c r="H365"/>
  <c r="G365"/>
  <c r="H364"/>
  <c r="G364"/>
  <c r="H363"/>
  <c r="G363"/>
  <c r="H362"/>
  <c r="G362"/>
  <c r="L361"/>
  <c r="H361"/>
  <c r="G361"/>
  <c r="I361" s="1"/>
  <c r="M361" s="1"/>
  <c r="H360"/>
  <c r="G360"/>
  <c r="H359"/>
  <c r="G359"/>
  <c r="I359" s="1"/>
  <c r="M359" s="1"/>
  <c r="D612" i="3"/>
  <c r="C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L326" i="4"/>
  <c r="L322"/>
  <c r="L333"/>
  <c r="K334"/>
  <c r="J334"/>
  <c r="F334"/>
  <c r="E334"/>
  <c r="D334"/>
  <c r="C334"/>
  <c r="H333"/>
  <c r="I333" s="1"/>
  <c r="M333" s="1"/>
  <c r="G333"/>
  <c r="H332"/>
  <c r="G332"/>
  <c r="I332" s="1"/>
  <c r="H331"/>
  <c r="G331"/>
  <c r="I331" s="1"/>
  <c r="H330"/>
  <c r="G330"/>
  <c r="I330" s="1"/>
  <c r="M330" s="1"/>
  <c r="H329"/>
  <c r="G329"/>
  <c r="H328"/>
  <c r="G328"/>
  <c r="I328" s="1"/>
  <c r="M328" s="1"/>
  <c r="H327"/>
  <c r="G327"/>
  <c r="H326"/>
  <c r="G326"/>
  <c r="I325"/>
  <c r="H325"/>
  <c r="G325"/>
  <c r="H324"/>
  <c r="G324"/>
  <c r="I324" s="1"/>
  <c r="M324" s="1"/>
  <c r="H323"/>
  <c r="G323"/>
  <c r="H322"/>
  <c r="G322"/>
  <c r="I322" s="1"/>
  <c r="H321"/>
  <c r="G321"/>
  <c r="I321" s="1"/>
  <c r="H320"/>
  <c r="G320"/>
  <c r="I320" s="1"/>
  <c r="M320" s="1"/>
  <c r="H319"/>
  <c r="I319" s="1"/>
  <c r="M319" s="1"/>
  <c r="G319"/>
  <c r="H318"/>
  <c r="G318"/>
  <c r="I318" s="1"/>
  <c r="M318" s="1"/>
  <c r="H317"/>
  <c r="G317"/>
  <c r="I317" s="1"/>
  <c r="M317" s="1"/>
  <c r="H316"/>
  <c r="G316"/>
  <c r="H315"/>
  <c r="G315"/>
  <c r="D557" i="3"/>
  <c r="C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D502"/>
  <c r="C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L291" i="4"/>
  <c r="K291"/>
  <c r="J291"/>
  <c r="F291"/>
  <c r="E291"/>
  <c r="D291"/>
  <c r="C291"/>
  <c r="H290"/>
  <c r="G290"/>
  <c r="H289"/>
  <c r="G289"/>
  <c r="H288"/>
  <c r="G288"/>
  <c r="H287"/>
  <c r="G287"/>
  <c r="I287" s="1"/>
  <c r="M287" s="1"/>
  <c r="H286"/>
  <c r="G286"/>
  <c r="I286" s="1"/>
  <c r="M286" s="1"/>
  <c r="H285"/>
  <c r="G285"/>
  <c r="I285" s="1"/>
  <c r="M285" s="1"/>
  <c r="H284"/>
  <c r="G284"/>
  <c r="H283"/>
  <c r="G283"/>
  <c r="H282"/>
  <c r="G282"/>
  <c r="I282" s="1"/>
  <c r="H281"/>
  <c r="G281"/>
  <c r="H280"/>
  <c r="G280"/>
  <c r="I280" s="1"/>
  <c r="M280" s="1"/>
  <c r="H279"/>
  <c r="G279"/>
  <c r="H278"/>
  <c r="G278"/>
  <c r="H277"/>
  <c r="G277"/>
  <c r="H276"/>
  <c r="G276"/>
  <c r="H275"/>
  <c r="G275"/>
  <c r="H274"/>
  <c r="G274"/>
  <c r="H273"/>
  <c r="G273"/>
  <c r="H272"/>
  <c r="G272"/>
  <c r="L248"/>
  <c r="D447" i="3"/>
  <c r="C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D248" i="4"/>
  <c r="E248"/>
  <c r="F248"/>
  <c r="J248"/>
  <c r="K248"/>
  <c r="C248"/>
  <c r="G245"/>
  <c r="G246"/>
  <c r="H245"/>
  <c r="H246"/>
  <c r="H247"/>
  <c r="G247"/>
  <c r="H244"/>
  <c r="G244"/>
  <c r="H243"/>
  <c r="G243"/>
  <c r="H242"/>
  <c r="G242"/>
  <c r="H241"/>
  <c r="G241"/>
  <c r="H240"/>
  <c r="G240"/>
  <c r="H239"/>
  <c r="G239"/>
  <c r="H238"/>
  <c r="G238"/>
  <c r="H237"/>
  <c r="G237"/>
  <c r="H236"/>
  <c r="G236"/>
  <c r="I235"/>
  <c r="H235"/>
  <c r="G235"/>
  <c r="H234"/>
  <c r="G234"/>
  <c r="I234" s="1"/>
  <c r="M234" s="1"/>
  <c r="H233"/>
  <c r="G233"/>
  <c r="H232"/>
  <c r="G232"/>
  <c r="I232" s="1"/>
  <c r="M232" s="1"/>
  <c r="H231"/>
  <c r="G231"/>
  <c r="H230"/>
  <c r="G230"/>
  <c r="H229"/>
  <c r="G229"/>
  <c r="F199"/>
  <c r="E199"/>
  <c r="D199"/>
  <c r="H199" s="1"/>
  <c r="C199"/>
  <c r="L199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D391" i="3"/>
  <c r="C391"/>
  <c r="E386"/>
  <c r="E387"/>
  <c r="E388"/>
  <c r="E389"/>
  <c r="E385"/>
  <c r="E384"/>
  <c r="E383"/>
  <c r="E382"/>
  <c r="E381"/>
  <c r="E380"/>
  <c r="E379"/>
  <c r="E378"/>
  <c r="E377"/>
  <c r="E376"/>
  <c r="E375"/>
  <c r="E374"/>
  <c r="E373"/>
  <c r="E372"/>
  <c r="H196" i="4"/>
  <c r="H197"/>
  <c r="H198"/>
  <c r="H195"/>
  <c r="J199"/>
  <c r="H194"/>
  <c r="I194" s="1"/>
  <c r="M194" s="1"/>
  <c r="H193"/>
  <c r="H192"/>
  <c r="H191"/>
  <c r="H190"/>
  <c r="H189"/>
  <c r="H188"/>
  <c r="H187"/>
  <c r="H186"/>
  <c r="I186" s="1"/>
  <c r="M186" s="1"/>
  <c r="H185"/>
  <c r="H184"/>
  <c r="H183"/>
  <c r="H182"/>
  <c r="H181"/>
  <c r="D333" i="3"/>
  <c r="C333"/>
  <c r="E332"/>
  <c r="E331"/>
  <c r="E330"/>
  <c r="E329"/>
  <c r="E328"/>
  <c r="E327"/>
  <c r="E326"/>
  <c r="E325"/>
  <c r="E324"/>
  <c r="E323"/>
  <c r="E322"/>
  <c r="E321"/>
  <c r="E320"/>
  <c r="E319"/>
  <c r="E318"/>
  <c r="H135" i="4"/>
  <c r="H136"/>
  <c r="H137"/>
  <c r="H138"/>
  <c r="H139"/>
  <c r="H140"/>
  <c r="H141"/>
  <c r="H142"/>
  <c r="H143"/>
  <c r="H144"/>
  <c r="H145"/>
  <c r="H146"/>
  <c r="H147"/>
  <c r="H148"/>
  <c r="L149"/>
  <c r="J149"/>
  <c r="F149"/>
  <c r="E149"/>
  <c r="D149"/>
  <c r="C149"/>
  <c r="G148"/>
  <c r="G147"/>
  <c r="G146"/>
  <c r="G145"/>
  <c r="G144"/>
  <c r="G143"/>
  <c r="G142"/>
  <c r="G141"/>
  <c r="G140"/>
  <c r="G139"/>
  <c r="G138"/>
  <c r="I138" s="1"/>
  <c r="M138" s="1"/>
  <c r="G137"/>
  <c r="G136"/>
  <c r="G135"/>
  <c r="H134"/>
  <c r="G134"/>
  <c r="J22" i="6"/>
  <c r="F22"/>
  <c r="E22"/>
  <c r="D22"/>
  <c r="C22"/>
  <c r="H21"/>
  <c r="G21"/>
  <c r="H20"/>
  <c r="G20"/>
  <c r="H19"/>
  <c r="G19"/>
  <c r="H18"/>
  <c r="G18"/>
  <c r="H17"/>
  <c r="G17"/>
  <c r="H16"/>
  <c r="G16"/>
  <c r="I16" s="1"/>
  <c r="H15"/>
  <c r="G15"/>
  <c r="I15" s="1"/>
  <c r="H14"/>
  <c r="G14"/>
  <c r="H13"/>
  <c r="G13"/>
  <c r="H12"/>
  <c r="G12"/>
  <c r="H11"/>
  <c r="G11"/>
  <c r="I11" s="1"/>
  <c r="H10"/>
  <c r="G10"/>
  <c r="H9"/>
  <c r="G9"/>
  <c r="H8"/>
  <c r="G8"/>
  <c r="H7"/>
  <c r="G7"/>
  <c r="I7" s="1"/>
  <c r="D278" i="3"/>
  <c r="C278"/>
  <c r="E277"/>
  <c r="E276"/>
  <c r="E275"/>
  <c r="E274"/>
  <c r="E273"/>
  <c r="E272"/>
  <c r="E271"/>
  <c r="E270"/>
  <c r="E269"/>
  <c r="E268"/>
  <c r="E267"/>
  <c r="E266"/>
  <c r="E265"/>
  <c r="E264"/>
  <c r="E263"/>
  <c r="H88" i="4"/>
  <c r="G89"/>
  <c r="G90"/>
  <c r="G91"/>
  <c r="G92"/>
  <c r="G93"/>
  <c r="G94"/>
  <c r="G95"/>
  <c r="I95" s="1"/>
  <c r="M95" s="1"/>
  <c r="G96"/>
  <c r="G97"/>
  <c r="G98"/>
  <c r="G99"/>
  <c r="G100"/>
  <c r="G101"/>
  <c r="G102"/>
  <c r="G88"/>
  <c r="L103"/>
  <c r="J103"/>
  <c r="F103"/>
  <c r="E103"/>
  <c r="D103"/>
  <c r="C103"/>
  <c r="H102"/>
  <c r="I102" s="1"/>
  <c r="H101"/>
  <c r="H100"/>
  <c r="H99"/>
  <c r="H98"/>
  <c r="H97"/>
  <c r="H96"/>
  <c r="H95"/>
  <c r="H94"/>
  <c r="H93"/>
  <c r="H92"/>
  <c r="H91"/>
  <c r="H90"/>
  <c r="H89"/>
  <c r="L67"/>
  <c r="J67"/>
  <c r="F67"/>
  <c r="E67"/>
  <c r="D67"/>
  <c r="C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D223" i="3"/>
  <c r="C223"/>
  <c r="E222"/>
  <c r="E221"/>
  <c r="E220"/>
  <c r="E219"/>
  <c r="E218"/>
  <c r="E217"/>
  <c r="E216"/>
  <c r="E215"/>
  <c r="E214"/>
  <c r="E213"/>
  <c r="E212"/>
  <c r="E211"/>
  <c r="E210"/>
  <c r="E209"/>
  <c r="E208"/>
  <c r="E155"/>
  <c r="E156"/>
  <c r="E157"/>
  <c r="E158"/>
  <c r="E159"/>
  <c r="E160"/>
  <c r="E161"/>
  <c r="E162"/>
  <c r="E163"/>
  <c r="E164"/>
  <c r="E165"/>
  <c r="E166"/>
  <c r="E167"/>
  <c r="E168"/>
  <c r="D169"/>
  <c r="C169"/>
  <c r="E154"/>
  <c r="D23" i="4"/>
  <c r="F23"/>
  <c r="G8"/>
  <c r="C23"/>
  <c r="I1221" i="5"/>
  <c r="H1221"/>
  <c r="G1221"/>
  <c r="H1176"/>
  <c r="G1176"/>
  <c r="I1162"/>
  <c r="I1176" s="1"/>
  <c r="I1131"/>
  <c r="H1131"/>
  <c r="G1131"/>
  <c r="I1086"/>
  <c r="H1086"/>
  <c r="G1086"/>
  <c r="I1041"/>
  <c r="H1041"/>
  <c r="G1041"/>
  <c r="I996"/>
  <c r="H996"/>
  <c r="G996"/>
  <c r="I951"/>
  <c r="H951"/>
  <c r="G951"/>
  <c r="I906"/>
  <c r="H906"/>
  <c r="G906"/>
  <c r="H861"/>
  <c r="G861"/>
  <c r="I847"/>
  <c r="I861" s="1"/>
  <c r="H816"/>
  <c r="G816"/>
  <c r="I802"/>
  <c r="I816" s="1"/>
  <c r="G769"/>
  <c r="I769" s="1"/>
  <c r="I768"/>
  <c r="I767"/>
  <c r="I766"/>
  <c r="I765"/>
  <c r="I764"/>
  <c r="I763"/>
  <c r="I762"/>
  <c r="I761"/>
  <c r="I760"/>
  <c r="I759"/>
  <c r="I758"/>
  <c r="I757"/>
  <c r="I756"/>
  <c r="I755"/>
  <c r="I754"/>
  <c r="H724"/>
  <c r="G724"/>
  <c r="I723"/>
  <c r="I722"/>
  <c r="I721"/>
  <c r="I720"/>
  <c r="I719"/>
  <c r="I718"/>
  <c r="I717"/>
  <c r="I716"/>
  <c r="I715"/>
  <c r="I714"/>
  <c r="I713"/>
  <c r="I711"/>
  <c r="I710"/>
  <c r="I709"/>
  <c r="H679"/>
  <c r="I679" s="1"/>
  <c r="G679"/>
  <c r="I678"/>
  <c r="I677"/>
  <c r="I676"/>
  <c r="I675"/>
  <c r="I674"/>
  <c r="I673"/>
  <c r="I672"/>
  <c r="I671"/>
  <c r="I670"/>
  <c r="I669"/>
  <c r="I668"/>
  <c r="I666"/>
  <c r="I665"/>
  <c r="I664"/>
  <c r="H627"/>
  <c r="G627"/>
  <c r="I626"/>
  <c r="I625"/>
  <c r="I624"/>
  <c r="I623"/>
  <c r="I622"/>
  <c r="I621"/>
  <c r="I620"/>
  <c r="I619"/>
  <c r="I618"/>
  <c r="I617"/>
  <c r="I616"/>
  <c r="I615"/>
  <c r="I614"/>
  <c r="I613"/>
  <c r="I612"/>
  <c r="H572"/>
  <c r="G572"/>
  <c r="I571"/>
  <c r="I570"/>
  <c r="I569"/>
  <c r="I568"/>
  <c r="I567"/>
  <c r="I566"/>
  <c r="I565"/>
  <c r="I564"/>
  <c r="I563"/>
  <c r="I562"/>
  <c r="I561"/>
  <c r="I560"/>
  <c r="I559"/>
  <c r="I558"/>
  <c r="I557"/>
  <c r="H519"/>
  <c r="G519"/>
  <c r="I518"/>
  <c r="I517"/>
  <c r="I516"/>
  <c r="I515"/>
  <c r="I514"/>
  <c r="I513"/>
  <c r="I512"/>
  <c r="I511"/>
  <c r="I510"/>
  <c r="I509"/>
  <c r="I508"/>
  <c r="I507"/>
  <c r="I506"/>
  <c r="I505"/>
  <c r="I504"/>
  <c r="H468"/>
  <c r="G468"/>
  <c r="I467"/>
  <c r="I466"/>
  <c r="I465"/>
  <c r="I464"/>
  <c r="I463"/>
  <c r="I462"/>
  <c r="I461"/>
  <c r="I460"/>
  <c r="I459"/>
  <c r="I458"/>
  <c r="I457"/>
  <c r="I456"/>
  <c r="I455"/>
  <c r="I454"/>
  <c r="I453"/>
  <c r="H411"/>
  <c r="G411"/>
  <c r="I410"/>
  <c r="I409"/>
  <c r="I408"/>
  <c r="I407"/>
  <c r="I406"/>
  <c r="I405"/>
  <c r="I404"/>
  <c r="I403"/>
  <c r="I402"/>
  <c r="I401"/>
  <c r="I400"/>
  <c r="I399"/>
  <c r="I398"/>
  <c r="I397"/>
  <c r="I396"/>
  <c r="H359"/>
  <c r="G359"/>
  <c r="I358"/>
  <c r="I357"/>
  <c r="I356"/>
  <c r="I355"/>
  <c r="I354"/>
  <c r="I353"/>
  <c r="I352"/>
  <c r="I351"/>
  <c r="I350"/>
  <c r="I349"/>
  <c r="I348"/>
  <c r="I347"/>
  <c r="I346"/>
  <c r="I345"/>
  <c r="I344"/>
  <c r="H299"/>
  <c r="G299"/>
  <c r="I299" s="1"/>
  <c r="I298"/>
  <c r="I297"/>
  <c r="I296"/>
  <c r="I295"/>
  <c r="I294"/>
  <c r="I293"/>
  <c r="I292"/>
  <c r="I291"/>
  <c r="I290"/>
  <c r="I289"/>
  <c r="I288"/>
  <c r="I287"/>
  <c r="I286"/>
  <c r="I285"/>
  <c r="I284"/>
  <c r="H249"/>
  <c r="G249"/>
  <c r="I248"/>
  <c r="I247"/>
  <c r="I246"/>
  <c r="I245"/>
  <c r="I244"/>
  <c r="I243"/>
  <c r="I242"/>
  <c r="I241"/>
  <c r="I240"/>
  <c r="I239"/>
  <c r="I238"/>
  <c r="I237"/>
  <c r="I236"/>
  <c r="I235"/>
  <c r="I234"/>
  <c r="H204"/>
  <c r="G204"/>
  <c r="I203"/>
  <c r="I202"/>
  <c r="I201"/>
  <c r="I200"/>
  <c r="I199"/>
  <c r="I198"/>
  <c r="I197"/>
  <c r="I196"/>
  <c r="I195"/>
  <c r="I194"/>
  <c r="I193"/>
  <c r="I192"/>
  <c r="I191"/>
  <c r="I190"/>
  <c r="I189"/>
  <c r="H151"/>
  <c r="G151"/>
  <c r="I150"/>
  <c r="I149"/>
  <c r="I148"/>
  <c r="I147"/>
  <c r="I146"/>
  <c r="I145"/>
  <c r="I144"/>
  <c r="I143"/>
  <c r="I142"/>
  <c r="I141"/>
  <c r="I140"/>
  <c r="I139"/>
  <c r="I138"/>
  <c r="I137"/>
  <c r="I136"/>
  <c r="H85"/>
  <c r="G85"/>
  <c r="I85" s="1"/>
  <c r="I84"/>
  <c r="I83"/>
  <c r="I82"/>
  <c r="I81"/>
  <c r="I80"/>
  <c r="I79"/>
  <c r="I78"/>
  <c r="I77"/>
  <c r="I76"/>
  <c r="I75"/>
  <c r="I74"/>
  <c r="I73"/>
  <c r="I72"/>
  <c r="I71"/>
  <c r="I70"/>
  <c r="L23"/>
  <c r="J23"/>
  <c r="H23"/>
  <c r="E23"/>
  <c r="C23"/>
  <c r="G23" s="1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D113" i="3"/>
  <c r="C113"/>
  <c r="E112"/>
  <c r="E111"/>
  <c r="E110"/>
  <c r="E109"/>
  <c r="E108"/>
  <c r="E107"/>
  <c r="E106"/>
  <c r="E105"/>
  <c r="E104"/>
  <c r="E103"/>
  <c r="E102"/>
  <c r="E101"/>
  <c r="E100"/>
  <c r="E99"/>
  <c r="E98"/>
  <c r="J23" i="4"/>
  <c r="D23" i="1"/>
  <c r="E23"/>
  <c r="F23"/>
  <c r="J23"/>
  <c r="H9" i="4"/>
  <c r="H10"/>
  <c r="H11"/>
  <c r="H12"/>
  <c r="H13"/>
  <c r="H14"/>
  <c r="H15"/>
  <c r="H16"/>
  <c r="H17"/>
  <c r="H18"/>
  <c r="H19"/>
  <c r="H20"/>
  <c r="H21"/>
  <c r="H22"/>
  <c r="H8"/>
  <c r="G9"/>
  <c r="G10"/>
  <c r="G11"/>
  <c r="G12"/>
  <c r="I12" s="1"/>
  <c r="M12" s="1"/>
  <c r="G13"/>
  <c r="G14"/>
  <c r="G15"/>
  <c r="G16"/>
  <c r="I16" s="1"/>
  <c r="G17"/>
  <c r="G18"/>
  <c r="G19"/>
  <c r="G20"/>
  <c r="I20" s="1"/>
  <c r="G21"/>
  <c r="G22"/>
  <c r="H9" i="1"/>
  <c r="H10"/>
  <c r="H11"/>
  <c r="H12"/>
  <c r="H13"/>
  <c r="H14"/>
  <c r="H15"/>
  <c r="H16"/>
  <c r="H17"/>
  <c r="H18"/>
  <c r="H19"/>
  <c r="H20"/>
  <c r="H21"/>
  <c r="H22"/>
  <c r="H8"/>
  <c r="G9"/>
  <c r="M9" s="1"/>
  <c r="G10"/>
  <c r="M10" s="1"/>
  <c r="G11"/>
  <c r="M11" s="1"/>
  <c r="G12"/>
  <c r="M12" s="1"/>
  <c r="G13"/>
  <c r="M13" s="1"/>
  <c r="G14"/>
  <c r="G15"/>
  <c r="M15" s="1"/>
  <c r="G16"/>
  <c r="G17"/>
  <c r="M17" s="1"/>
  <c r="G18"/>
  <c r="G19"/>
  <c r="M19" s="1"/>
  <c r="G20"/>
  <c r="G21"/>
  <c r="I21" s="1"/>
  <c r="G22"/>
  <c r="I22" s="1"/>
  <c r="G8"/>
  <c r="M8" s="1"/>
  <c r="E23" i="4"/>
  <c r="L23"/>
  <c r="C23" i="1"/>
  <c r="L23"/>
  <c r="E55" i="3"/>
  <c r="E56"/>
  <c r="E57"/>
  <c r="E58"/>
  <c r="E59"/>
  <c r="E60"/>
  <c r="E61"/>
  <c r="E62"/>
  <c r="E63"/>
  <c r="E64"/>
  <c r="E65"/>
  <c r="E66"/>
  <c r="E67"/>
  <c r="E68"/>
  <c r="E54"/>
  <c r="C24"/>
  <c r="H85" i="1"/>
  <c r="H151"/>
  <c r="H204"/>
  <c r="H249"/>
  <c r="H299"/>
  <c r="H359"/>
  <c r="H411"/>
  <c r="H468"/>
  <c r="H519"/>
  <c r="H572"/>
  <c r="H627"/>
  <c r="H679"/>
  <c r="H724"/>
  <c r="H816"/>
  <c r="H861"/>
  <c r="H906"/>
  <c r="H951"/>
  <c r="H996"/>
  <c r="H1041"/>
  <c r="H1086"/>
  <c r="H1131"/>
  <c r="H1176"/>
  <c r="H1221"/>
  <c r="G85"/>
  <c r="G151"/>
  <c r="G204"/>
  <c r="G249"/>
  <c r="G299"/>
  <c r="G359"/>
  <c r="G411"/>
  <c r="G468"/>
  <c r="G519"/>
  <c r="G572"/>
  <c r="G627"/>
  <c r="G679"/>
  <c r="G724"/>
  <c r="G769"/>
  <c r="G816"/>
  <c r="G861"/>
  <c r="G906"/>
  <c r="G951"/>
  <c r="G996"/>
  <c r="G1041"/>
  <c r="G1086"/>
  <c r="G1131"/>
  <c r="G1176"/>
  <c r="G1221"/>
  <c r="E8" i="7" l="1"/>
  <c r="C27"/>
  <c r="I14" i="1"/>
  <c r="I196" i="4"/>
  <c r="I188"/>
  <c r="M188" s="1"/>
  <c r="I238"/>
  <c r="M238" s="1"/>
  <c r="I362"/>
  <c r="M362" s="1"/>
  <c r="I20" i="1"/>
  <c r="I12"/>
  <c r="I91" i="4"/>
  <c r="M91" s="1"/>
  <c r="I191"/>
  <c r="I329"/>
  <c r="M329" s="1"/>
  <c r="I377"/>
  <c r="E11" i="7"/>
  <c r="E15"/>
  <c r="E19"/>
  <c r="E23"/>
  <c r="I9" i="6"/>
  <c r="I13"/>
  <c r="I323" i="4"/>
  <c r="M323" s="1"/>
  <c r="I468" i="5"/>
  <c r="H149" i="4"/>
  <c r="I137"/>
  <c r="M137" s="1"/>
  <c r="I316"/>
  <c r="M316" s="1"/>
  <c r="D27" i="7"/>
  <c r="E12"/>
  <c r="E16"/>
  <c r="E20"/>
  <c r="E24"/>
  <c r="I18" i="1"/>
  <c r="I519" i="5"/>
  <c r="I14" i="6"/>
  <c r="I236" i="4"/>
  <c r="M236" s="1"/>
  <c r="I274"/>
  <c r="M274" s="1"/>
  <c r="I278"/>
  <c r="I360"/>
  <c r="M360" s="1"/>
  <c r="I364"/>
  <c r="M364" s="1"/>
  <c r="I16" i="1"/>
  <c r="E9" i="7"/>
  <c r="E13"/>
  <c r="E17"/>
  <c r="E21"/>
  <c r="E25"/>
  <c r="I15" i="1"/>
  <c r="I233" i="4"/>
  <c r="M233" s="1"/>
  <c r="I365"/>
  <c r="M365" s="1"/>
  <c r="I11" i="1"/>
  <c r="I249" i="5"/>
  <c r="E10" i="7"/>
  <c r="E14"/>
  <c r="E18"/>
  <c r="E22"/>
  <c r="E26"/>
  <c r="I371" i="4"/>
  <c r="M371" s="1"/>
  <c r="M377"/>
  <c r="I370"/>
  <c r="M370" s="1"/>
  <c r="I363"/>
  <c r="M363" s="1"/>
  <c r="H378"/>
  <c r="G378"/>
  <c r="L378"/>
  <c r="E612" i="3"/>
  <c r="M322" i="4"/>
  <c r="L334"/>
  <c r="I327"/>
  <c r="M327" s="1"/>
  <c r="I326"/>
  <c r="H334"/>
  <c r="G334"/>
  <c r="I315"/>
  <c r="M315" s="1"/>
  <c r="M326"/>
  <c r="I189"/>
  <c r="M189" s="1"/>
  <c r="I181"/>
  <c r="M181" s="1"/>
  <c r="I239"/>
  <c r="I243"/>
  <c r="M243" s="1"/>
  <c r="I247"/>
  <c r="M247" s="1"/>
  <c r="I281"/>
  <c r="M281" s="1"/>
  <c r="I288"/>
  <c r="I136"/>
  <c r="M136" s="1"/>
  <c r="E557" i="3"/>
  <c r="E502"/>
  <c r="I184" i="4"/>
  <c r="M184" s="1"/>
  <c r="I96"/>
  <c r="I141"/>
  <c r="M141" s="1"/>
  <c r="I197"/>
  <c r="I237"/>
  <c r="M237" s="1"/>
  <c r="I275"/>
  <c r="M275" s="1"/>
  <c r="I277"/>
  <c r="M277" s="1"/>
  <c r="I279"/>
  <c r="M279" s="1"/>
  <c r="I19" i="1"/>
  <c r="I90" i="4"/>
  <c r="M90" s="1"/>
  <c r="I98"/>
  <c r="I101"/>
  <c r="M101" s="1"/>
  <c r="I89"/>
  <c r="M89" s="1"/>
  <c r="I134"/>
  <c r="M134" s="1"/>
  <c r="I144"/>
  <c r="I148"/>
  <c r="I193"/>
  <c r="M193" s="1"/>
  <c r="G199"/>
  <c r="I199" s="1"/>
  <c r="I229"/>
  <c r="M229" s="1"/>
  <c r="I231"/>
  <c r="M231" s="1"/>
  <c r="I242"/>
  <c r="M242" s="1"/>
  <c r="I244"/>
  <c r="M244" s="1"/>
  <c r="I289"/>
  <c r="I146"/>
  <c r="M146" s="1"/>
  <c r="I273"/>
  <c r="M273" s="1"/>
  <c r="I8" i="1"/>
  <c r="I23" i="5"/>
  <c r="M23" s="1"/>
  <c r="G22" i="6"/>
  <c r="I187" i="4"/>
  <c r="I284"/>
  <c r="M284" s="1"/>
  <c r="I283"/>
  <c r="M283" s="1"/>
  <c r="I276"/>
  <c r="M276" s="1"/>
  <c r="I290"/>
  <c r="M290" s="1"/>
  <c r="H291"/>
  <c r="G291"/>
  <c r="I272"/>
  <c r="H248"/>
  <c r="G248"/>
  <c r="I230"/>
  <c r="M230" s="1"/>
  <c r="E447" i="3"/>
  <c r="I245" i="4"/>
  <c r="I246"/>
  <c r="I241"/>
  <c r="M241" s="1"/>
  <c r="I240"/>
  <c r="I97"/>
  <c r="M97" s="1"/>
  <c r="I93"/>
  <c r="M93" s="1"/>
  <c r="I135"/>
  <c r="M135" s="1"/>
  <c r="I21"/>
  <c r="M21" s="1"/>
  <c r="I17"/>
  <c r="M17" s="1"/>
  <c r="I13"/>
  <c r="M13" s="1"/>
  <c r="I9"/>
  <c r="M9" s="1"/>
  <c r="I94"/>
  <c r="I140"/>
  <c r="I190"/>
  <c r="M190" s="1"/>
  <c r="I100"/>
  <c r="M100" s="1"/>
  <c r="I22"/>
  <c r="I18"/>
  <c r="I14"/>
  <c r="I10"/>
  <c r="M10" s="1"/>
  <c r="I142"/>
  <c r="I195"/>
  <c r="M195" s="1"/>
  <c r="I183"/>
  <c r="M183" s="1"/>
  <c r="I192"/>
  <c r="M192" s="1"/>
  <c r="I185"/>
  <c r="M185" s="1"/>
  <c r="I182"/>
  <c r="M182" s="1"/>
  <c r="E391" i="3"/>
  <c r="E169"/>
  <c r="I198" i="4"/>
  <c r="E333" i="3"/>
  <c r="I139" i="4"/>
  <c r="M139" s="1"/>
  <c r="I147"/>
  <c r="M147" s="1"/>
  <c r="I143"/>
  <c r="M143" s="1"/>
  <c r="I145"/>
  <c r="M145" s="1"/>
  <c r="G149"/>
  <c r="I17" i="6"/>
  <c r="I19"/>
  <c r="I21"/>
  <c r="H22"/>
  <c r="I8"/>
  <c r="I10"/>
  <c r="I12"/>
  <c r="I18"/>
  <c r="I20"/>
  <c r="E278" i="3"/>
  <c r="I88" i="4"/>
  <c r="M88" s="1"/>
  <c r="H103"/>
  <c r="I99"/>
  <c r="M99" s="1"/>
  <c r="G103"/>
  <c r="I92"/>
  <c r="M92" s="1"/>
  <c r="H23"/>
  <c r="I52"/>
  <c r="M52" s="1"/>
  <c r="I54"/>
  <c r="M54" s="1"/>
  <c r="I58"/>
  <c r="I60"/>
  <c r="I62"/>
  <c r="I8"/>
  <c r="M8" s="1"/>
  <c r="I61"/>
  <c r="M61" s="1"/>
  <c r="I66"/>
  <c r="I19"/>
  <c r="M19" s="1"/>
  <c r="I15"/>
  <c r="M15" s="1"/>
  <c r="I11"/>
  <c r="M11" s="1"/>
  <c r="I63"/>
  <c r="M63" s="1"/>
  <c r="I65"/>
  <c r="M65" s="1"/>
  <c r="I55"/>
  <c r="M55" s="1"/>
  <c r="I57"/>
  <c r="M57" s="1"/>
  <c r="I59"/>
  <c r="M59" s="1"/>
  <c r="I64"/>
  <c r="H67"/>
  <c r="I53"/>
  <c r="M53" s="1"/>
  <c r="G67"/>
  <c r="I56"/>
  <c r="M56" s="1"/>
  <c r="E223" i="3"/>
  <c r="I151" i="5"/>
  <c r="I359"/>
  <c r="I572"/>
  <c r="I9"/>
  <c r="M9" s="1"/>
  <c r="I11"/>
  <c r="M11" s="1"/>
  <c r="I13"/>
  <c r="M13" s="1"/>
  <c r="I15"/>
  <c r="M15" s="1"/>
  <c r="I17"/>
  <c r="M17" s="1"/>
  <c r="I19"/>
  <c r="M19" s="1"/>
  <c r="I17" i="1"/>
  <c r="I13"/>
  <c r="I9"/>
  <c r="H23"/>
  <c r="I21" i="5"/>
  <c r="I10" i="1"/>
  <c r="I8" i="5"/>
  <c r="M8" s="1"/>
  <c r="I10"/>
  <c r="M10" s="1"/>
  <c r="I12"/>
  <c r="M12" s="1"/>
  <c r="I14"/>
  <c r="I16"/>
  <c r="I18"/>
  <c r="I20"/>
  <c r="I22"/>
  <c r="I204"/>
  <c r="I411"/>
  <c r="I627"/>
  <c r="I724"/>
  <c r="G23" i="4"/>
  <c r="E113" i="3"/>
  <c r="G23" i="1"/>
  <c r="E69" i="3"/>
  <c r="C69"/>
  <c r="D24"/>
  <c r="E24"/>
  <c r="I22" i="6" l="1"/>
  <c r="E27" i="7"/>
  <c r="I378" i="4"/>
  <c r="M378" s="1"/>
  <c r="I334"/>
  <c r="M334" s="1"/>
  <c r="M272"/>
  <c r="I291"/>
  <c r="M291" s="1"/>
  <c r="M240"/>
  <c r="I248"/>
  <c r="M248" s="1"/>
  <c r="M199"/>
  <c r="I149"/>
  <c r="M149" s="1"/>
  <c r="I103"/>
  <c r="M103" s="1"/>
  <c r="I23"/>
  <c r="M23" s="1"/>
  <c r="I67"/>
  <c r="M67" s="1"/>
  <c r="M23" i="1"/>
  <c r="I23"/>
</calcChain>
</file>

<file path=xl/sharedStrings.xml><?xml version="1.0" encoding="utf-8"?>
<sst xmlns="http://schemas.openxmlformats.org/spreadsheetml/2006/main" count="2552" uniqueCount="222">
  <si>
    <t>REKAPITULASI IZIN DAN REKOMENDASI YANG DITERBITKAN</t>
  </si>
  <si>
    <t>BKPM DAN PPT SUMATERA BARAT TAHUN 2015</t>
  </si>
  <si>
    <t>BULAN OKTOBER 2015</t>
  </si>
  <si>
    <t>No</t>
  </si>
  <si>
    <t>Izin</t>
  </si>
  <si>
    <t>Jumlah</t>
  </si>
  <si>
    <t>Keterangan</t>
  </si>
  <si>
    <t>S  e  k  t  o  r</t>
  </si>
  <si>
    <t>Rekomendasi</t>
  </si>
  <si>
    <t>Penanaman Modal</t>
  </si>
  <si>
    <t>Perindst. Dan Perdagangan</t>
  </si>
  <si>
    <t>E S D M</t>
  </si>
  <si>
    <t>Peternakan</t>
  </si>
  <si>
    <t>Kesehatan</t>
  </si>
  <si>
    <t>Pendidikan</t>
  </si>
  <si>
    <t>Kehutanan</t>
  </si>
  <si>
    <t>Kelautan dan Perikanan</t>
  </si>
  <si>
    <t>Perkebunan</t>
  </si>
  <si>
    <t>Tenaga Kerja</t>
  </si>
  <si>
    <t>P S D A</t>
  </si>
  <si>
    <t>Prasarana Jalan</t>
  </si>
  <si>
    <t>Pariwisata</t>
  </si>
  <si>
    <t>Perhubungan</t>
  </si>
  <si>
    <t>Lingkungan Hidup</t>
  </si>
  <si>
    <t>Padang,    30 Oktober  2015</t>
  </si>
  <si>
    <t>BKPM DAN PPT PROVINSI SUMATERA BARAT</t>
  </si>
  <si>
    <t>Kepala Bidang Pelayanan Perizinan dan Non Perizinan</t>
  </si>
  <si>
    <t>DELMI, BSc</t>
  </si>
  <si>
    <t>NIP. 19611016 198603 1 006</t>
  </si>
  <si>
    <t>J u m l a h</t>
  </si>
  <si>
    <t>BULAN SEPTEMBER 2015</t>
  </si>
  <si>
    <t>Padang,    30 September  2015</t>
  </si>
  <si>
    <t>BULAN AGUSTUS 2015</t>
  </si>
  <si>
    <t>BULAN JULI 2015</t>
  </si>
  <si>
    <t>BULAN JUNI 2015</t>
  </si>
  <si>
    <t>BULAN MAI 2015</t>
  </si>
  <si>
    <t>BULAN APRIL 2015</t>
  </si>
  <si>
    <t>BULAN MARET 2015</t>
  </si>
  <si>
    <t>BULAN FEBRUARI 2015</t>
  </si>
  <si>
    <t>BULAN JANUARI 2015</t>
  </si>
  <si>
    <t>BULAN NOVEMBER 2015</t>
  </si>
  <si>
    <t>Padang,    30 November  2015</t>
  </si>
  <si>
    <t>Padang,   4  Maret  2015</t>
  </si>
  <si>
    <t>Padang,    31 Agustus  2015</t>
  </si>
  <si>
    <t>Padang,    30 Juni  2015</t>
  </si>
  <si>
    <t>Padang,    29 Mei  2015</t>
  </si>
  <si>
    <t>Padang,    30 April  2015</t>
  </si>
  <si>
    <t>Padang,    31   Juli   2015</t>
  </si>
  <si>
    <t>Padang,    31  Maret   2015</t>
  </si>
  <si>
    <t>Padang,    30  Januari  2015</t>
  </si>
  <si>
    <t>Padang,         Desember  2015</t>
  </si>
  <si>
    <t>BULAN DESEMBER 2015</t>
  </si>
  <si>
    <t>BKPM DAN PPT SUMATERA BARAT TAHUN 2016</t>
  </si>
  <si>
    <t>BULAN JANUARI 2016</t>
  </si>
  <si>
    <t>Prasjal</t>
  </si>
  <si>
    <t>PSDA</t>
  </si>
  <si>
    <t>Padang,    29   Januari   2016</t>
  </si>
  <si>
    <t>BULAN FEBRUARI 2016</t>
  </si>
  <si>
    <t>Padang,    29   Februari   2016</t>
  </si>
  <si>
    <t>BULAN MARET 2016</t>
  </si>
  <si>
    <t>Padang,    1  April   2016</t>
  </si>
  <si>
    <t>BULAN APRIL 2016</t>
  </si>
  <si>
    <t>Padang,    4  Mei   2016</t>
  </si>
  <si>
    <t>BULAN MEI 2016</t>
  </si>
  <si>
    <t>Padang,    31  Mei   2016</t>
  </si>
  <si>
    <t>BULAN JUNI 2016</t>
  </si>
  <si>
    <t>Padang,    11  Juli   2016</t>
  </si>
  <si>
    <t>BULAN JULI 2016</t>
  </si>
  <si>
    <t>Padang,    4  Agustus   2016</t>
  </si>
  <si>
    <t>BULAN AGUSTUS 2016</t>
  </si>
  <si>
    <t>Padang,  9 September  2016</t>
  </si>
  <si>
    <t>BULAN SEPTEMBER 2016</t>
  </si>
  <si>
    <t>Padang,  5 Oktober  2016</t>
  </si>
  <si>
    <t>BULAN OKTOBER 2016</t>
  </si>
  <si>
    <t>Padang,  5 November  2016</t>
  </si>
  <si>
    <t xml:space="preserve">Rekomendasi/Pencabutan Izin  </t>
  </si>
  <si>
    <t xml:space="preserve">Bulan November </t>
  </si>
  <si>
    <t xml:space="preserve">Rekomendasi/ Pencabutan Izin  </t>
  </si>
  <si>
    <t>Padang,  5 Desember  2016</t>
  </si>
  <si>
    <t>S/D NOVEMBER 2016</t>
  </si>
  <si>
    <t xml:space="preserve">BKPM DAN PPT SUMATERA BARAT </t>
  </si>
  <si>
    <t>7 hari</t>
  </si>
  <si>
    <t>5 hari</t>
  </si>
  <si>
    <t xml:space="preserve">16 hari </t>
  </si>
  <si>
    <t>32 hari</t>
  </si>
  <si>
    <t>62 hari</t>
  </si>
  <si>
    <t>6 hari</t>
  </si>
  <si>
    <t>3 hari</t>
  </si>
  <si>
    <t>17 hari</t>
  </si>
  <si>
    <t>NIHIL</t>
  </si>
  <si>
    <t>14 hari</t>
  </si>
  <si>
    <t xml:space="preserve"> 92 hari</t>
  </si>
  <si>
    <t>Jumlah Izin Sesuai SOP</t>
  </si>
  <si>
    <t>SOP           (Waktu Proses)</t>
  </si>
  <si>
    <t xml:space="preserve">Persentase Izin Sesuai SOP             </t>
  </si>
  <si>
    <t>Catt :</t>
  </si>
  <si>
    <t>Sebagian besar proses Pelayanan Perizinan bersifat manual ( belum memiliki sistem aplikasi secara online) sehingga sulit memenuhi target waktu proses perizinan sesuai SOP</t>
  </si>
  <si>
    <t>Dari 15 Sektor Perizinan, baru 2 (dua) sektor yang telah memiliki sistem aplikasi, yaitu :</t>
  </si>
  <si>
    <t>a. Sektor Penanaman Modal</t>
  </si>
  <si>
    <t>b. Sektor Perikanan dan Kelautan</t>
  </si>
  <si>
    <t>Tim teknis masih berada di SKPD teknis terkait, sehingga memakan waktu relatif lama untuk menyampaikan hasil kajian atau pertimbangan teknis yang diajukan pemohon</t>
  </si>
  <si>
    <t>Jumlah Pesonil penyelenggara PTSP sangat terbatas</t>
  </si>
  <si>
    <t>DPM &amp; PTSP PROVINSI SUMATERA BARAT</t>
  </si>
  <si>
    <t>INDRA UTAMA, AP, Msi</t>
  </si>
  <si>
    <t>NIP. 19750101199311 1 002</t>
  </si>
  <si>
    <t xml:space="preserve">Izin </t>
  </si>
  <si>
    <t xml:space="preserve">Total Keseluruhan </t>
  </si>
  <si>
    <t>DPM &amp; PTSP SUMATERA BARAT TAHUN 2017</t>
  </si>
  <si>
    <t xml:space="preserve"> -</t>
  </si>
  <si>
    <t>Perindustrian dan Perdagangan</t>
  </si>
  <si>
    <t>Padang,    31 Januari 2017</t>
  </si>
  <si>
    <t xml:space="preserve">Kepala Bidang Penyelenggaraan Pelayanan </t>
  </si>
  <si>
    <t>Perizinan dan Non Perizinan</t>
  </si>
  <si>
    <t>INDRA UTAMA, AP.M.Si</t>
  </si>
  <si>
    <t>NIP. 197501011993111002</t>
  </si>
  <si>
    <t>JANUARI 2017</t>
  </si>
  <si>
    <t>FEBRUARI 2017</t>
  </si>
  <si>
    <t>Padang,    28 Februari 2017</t>
  </si>
  <si>
    <t>Bulan Januari</t>
  </si>
  <si>
    <t>Bulan Februari</t>
  </si>
  <si>
    <t>Jumlah Izin s/d Februari</t>
  </si>
  <si>
    <t xml:space="preserve">LAPORAN REALISASI PENERBITAN IZIN PADA </t>
  </si>
  <si>
    <t>Bulan Maret</t>
  </si>
  <si>
    <t>Padang, 6 Maret 2017</t>
  </si>
  <si>
    <t>Total Izin s/d Maret</t>
  </si>
  <si>
    <t>Total Rekomendasi s/d Maret</t>
  </si>
  <si>
    <t>Total Izin s/d Februari</t>
  </si>
  <si>
    <t xml:space="preserve">Total Rekomendasi s/d Februari </t>
  </si>
  <si>
    <t>Jumlah Rekomendasi / Pencabutan Izin s/d Februari</t>
  </si>
  <si>
    <t>Total Keseluruhan</t>
  </si>
  <si>
    <t xml:space="preserve">DINAS PENANAMAN MODAL &amp; PTSP PROVINSI SUMATERA BARAT </t>
  </si>
  <si>
    <t>JANUARI S/D MARET 2017</t>
  </si>
  <si>
    <t>MARET 2017</t>
  </si>
  <si>
    <t>Padang, 3 April 2017</t>
  </si>
  <si>
    <t>JANUARI S/D FEBRUARI 2017</t>
  </si>
  <si>
    <t xml:space="preserve"> </t>
  </si>
  <si>
    <t>JANUARI S/D APRIL 2017</t>
  </si>
  <si>
    <t>Jumlah Izin s/d Maret</t>
  </si>
  <si>
    <t>Bulan April</t>
  </si>
  <si>
    <t>Padang, 2 Mei 2017</t>
  </si>
  <si>
    <t>Total Izin s/d April</t>
  </si>
  <si>
    <t>Total Rekomendasi s/d April</t>
  </si>
  <si>
    <t>Jumlah Rekomendasi / Pencabutan Izin s/d April</t>
  </si>
  <si>
    <t>APRIL 2017</t>
  </si>
  <si>
    <t>MEI 2017</t>
  </si>
  <si>
    <t>Padang, 2 Juni 2017</t>
  </si>
  <si>
    <t>JANUARI S/D MEI 2017</t>
  </si>
  <si>
    <t>Jumlah Izin s/d April</t>
  </si>
  <si>
    <t>Bulan Mei</t>
  </si>
  <si>
    <t>Total Izin s/d Mei</t>
  </si>
  <si>
    <t>Total Rekomendasi s/d Mei</t>
  </si>
  <si>
    <t>Jumlah Rekomendasi / Pencabutan Izin s/d Mei</t>
  </si>
  <si>
    <t>JANUARI S/D JUNI 2017</t>
  </si>
  <si>
    <t>Padang, 3 Juli 2017</t>
  </si>
  <si>
    <t>Jumlah Izin s/d Mei</t>
  </si>
  <si>
    <t>Bulan Juni</t>
  </si>
  <si>
    <t>Total Izin s/d Juni</t>
  </si>
  <si>
    <t>Total Rekomendasi s/d Juni</t>
  </si>
  <si>
    <t>Jumlah Rekomendasi / Pencabutan Izin s/d Juni</t>
  </si>
  <si>
    <t>Jumlah Sesuai SOP</t>
  </si>
  <si>
    <t>4 hari</t>
  </si>
  <si>
    <t>JUNI 2017</t>
  </si>
  <si>
    <t>JANUARI S/D JULI 2017</t>
  </si>
  <si>
    <t>Jumlah Izin s/d Juni</t>
  </si>
  <si>
    <t>Bulan Juli</t>
  </si>
  <si>
    <t>Total Izin s/d Juli</t>
  </si>
  <si>
    <t>Total Rekomendasi s/d Juli</t>
  </si>
  <si>
    <t>Jumlah Rekomendasi / Pencabutan Izin s/d Juli</t>
  </si>
  <si>
    <t>Padang, 3 Agustus 2017</t>
  </si>
  <si>
    <t>JULI 2017</t>
  </si>
  <si>
    <t>JANUARI S/D AGUSTUS 2017</t>
  </si>
  <si>
    <t>Jumlah Izin s/d Juli</t>
  </si>
  <si>
    <t>Bulan Agustus</t>
  </si>
  <si>
    <t>Total Izin s/d Agustus</t>
  </si>
  <si>
    <t>Total Rekomendasi s/d Agustus</t>
  </si>
  <si>
    <t>Jumlah Rekomendasi / Pencabutan Izin s/d Agustus</t>
  </si>
  <si>
    <t>Sosial</t>
  </si>
  <si>
    <t>Padang, 04 September 2017</t>
  </si>
  <si>
    <t>PU dan Penataan Ruang</t>
  </si>
  <si>
    <t>Perumahan Rakyat. Pertanahan</t>
  </si>
  <si>
    <t>Koperasi &amp; UKM</t>
  </si>
  <si>
    <t>10 hari</t>
  </si>
  <si>
    <t>30 hari</t>
  </si>
  <si>
    <t>BULAN AGUSTUS 2017</t>
  </si>
  <si>
    <t>SOSIAL</t>
  </si>
  <si>
    <t>Perumahan Rakyat dan Pertanahan</t>
  </si>
  <si>
    <t>Koperasi dan UKM</t>
  </si>
  <si>
    <t>Jumlah Izin s/d Agustus</t>
  </si>
  <si>
    <t>Bulan September</t>
  </si>
  <si>
    <t>Total Izin s/d September</t>
  </si>
  <si>
    <t>Total Rekomendasi s/d September</t>
  </si>
  <si>
    <t>Jumlah Rekomendasi / Pencabutan Izin s/d September</t>
  </si>
  <si>
    <t>Kesbangpol</t>
  </si>
  <si>
    <t>2 hari</t>
  </si>
  <si>
    <t>JANUARI S/D SEPTEMBER 2017</t>
  </si>
  <si>
    <t>BULAN SEPTEMBER 2017</t>
  </si>
  <si>
    <t>Padang, 02 Oktober 2017</t>
  </si>
  <si>
    <t>JANUARI S/D OKTOBER 2017</t>
  </si>
  <si>
    <t>Padang, 01 November 2017</t>
  </si>
  <si>
    <t>Bulan Oktober</t>
  </si>
  <si>
    <t>Total Izin s/d Oktober</t>
  </si>
  <si>
    <t>Total Rekomendasi s/d Oktober</t>
  </si>
  <si>
    <t>Jumlah Rekomendasi / Pencabutan Izin s/d Oktober</t>
  </si>
  <si>
    <t>Jumlah Izin s/d September</t>
  </si>
  <si>
    <t>BULAN OKTOBER 2017</t>
  </si>
  <si>
    <t>BULAN NOVEMBER 2017</t>
  </si>
  <si>
    <t>Padang, 04 Desember 2017</t>
  </si>
  <si>
    <t>JANUARI S/D NOVEMBER 2017</t>
  </si>
  <si>
    <t>Jumlah Izin s/d Oktober</t>
  </si>
  <si>
    <t>Bulan November</t>
  </si>
  <si>
    <t>Total Izin s/d November</t>
  </si>
  <si>
    <t>Total Rekomendasi s/d November</t>
  </si>
  <si>
    <t>Jumlah Rekomendasi / Pencabutan Izin s/d November</t>
  </si>
  <si>
    <t>BULAN DESEMBER 2017</t>
  </si>
  <si>
    <t>Padang, 29 Desember 2017</t>
  </si>
  <si>
    <t>JANUARI S/D DESEMBER 2017</t>
  </si>
  <si>
    <t>Jumlah Izin s/d November</t>
  </si>
  <si>
    <t>Bulan Desember</t>
  </si>
  <si>
    <t>Total Izin s/d Desember</t>
  </si>
  <si>
    <t>Total Rekomendasi s/d Desember</t>
  </si>
  <si>
    <t>Jumlah Rekomendasi / Pencabutan Izin s/d Desember</t>
  </si>
  <si>
    <t>Januari s/d Desember 2019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</si>
</sst>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29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u/>
      <sz val="12"/>
      <color theme="0"/>
      <name val="Arial"/>
      <family val="2"/>
    </font>
    <font>
      <b/>
      <sz val="12"/>
      <color theme="1"/>
      <name val="Calibri"/>
      <family val="2"/>
      <scheme val="minor"/>
    </font>
    <font>
      <sz val="14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4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1" fontId="1" fillId="0" borderId="1" xfId="0" applyNumberFormat="1" applyFont="1" applyBorder="1" applyAlignment="1">
      <alignment horizontal="center"/>
    </xf>
    <xf numFmtId="41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41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41" fontId="5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1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8" fillId="0" borderId="1" xfId="0" applyFont="1" applyBorder="1" applyAlignment="1">
      <alignment horizontal="center"/>
    </xf>
    <xf numFmtId="41" fontId="8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1" fontId="9" fillId="0" borderId="1" xfId="0" applyNumberFormat="1" applyFont="1" applyBorder="1" applyAlignment="1">
      <alignment horizontal="center" vertical="center"/>
    </xf>
    <xf numFmtId="41" fontId="8" fillId="0" borderId="1" xfId="0" applyNumberFormat="1" applyFont="1" applyBorder="1" applyAlignment="1">
      <alignment horizontal="center" vertical="center"/>
    </xf>
    <xf numFmtId="41" fontId="1" fillId="0" borderId="1" xfId="0" applyNumberFormat="1" applyFont="1" applyBorder="1" applyAlignment="1">
      <alignment horizontal="center" vertical="center"/>
    </xf>
    <xf numFmtId="41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9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top" wrapText="1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0" fillId="0" borderId="3" xfId="0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/>
    <xf numFmtId="0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6" fillId="0" borderId="0" xfId="0" applyFont="1" applyAlignment="1"/>
    <xf numFmtId="0" fontId="16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/>
    <xf numFmtId="0" fontId="17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14" fillId="0" borderId="0" xfId="0" applyFont="1" applyAlignment="1">
      <alignment vertical="top" wrapText="1"/>
    </xf>
    <xf numFmtId="0" fontId="0" fillId="0" borderId="8" xfId="0" applyBorder="1"/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" fillId="0" borderId="8" xfId="0" applyFont="1" applyFill="1" applyBorder="1" applyAlignment="1">
      <alignment horizontal="left"/>
    </xf>
    <xf numFmtId="41" fontId="1" fillId="0" borderId="1" xfId="0" applyNumberFormat="1" applyFont="1" applyBorder="1" applyAlignment="1">
      <alignment horizontal="right" vertical="center"/>
    </xf>
    <xf numFmtId="41" fontId="1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19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41" fontId="9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41" fontId="18" fillId="0" borderId="1" xfId="0" applyNumberFormat="1" applyFont="1" applyBorder="1" applyAlignment="1">
      <alignment horizontal="right" vertical="center"/>
    </xf>
    <xf numFmtId="0" fontId="9" fillId="0" borderId="1" xfId="1" applyNumberFormat="1" applyFont="1" applyBorder="1" applyAlignment="1">
      <alignment horizontal="center" vertical="center"/>
    </xf>
    <xf numFmtId="0" fontId="18" fillId="0" borderId="1" xfId="1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right" vertical="center"/>
    </xf>
    <xf numFmtId="0" fontId="9" fillId="0" borderId="1" xfId="1" applyNumberFormat="1" applyFont="1" applyBorder="1" applyAlignment="1">
      <alignment horizontal="right" vertical="center"/>
    </xf>
    <xf numFmtId="0" fontId="18" fillId="0" borderId="1" xfId="1" quotePrefix="1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43" fontId="9" fillId="0" borderId="1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8" fillId="0" borderId="1" xfId="1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/>
    </xf>
    <xf numFmtId="0" fontId="18" fillId="0" borderId="1" xfId="1" quotePrefix="1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0" fillId="0" borderId="3" xfId="0" applyBorder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2" fontId="8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/>
    <xf numFmtId="0" fontId="2" fillId="0" borderId="24" xfId="0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41" fontId="22" fillId="0" borderId="1" xfId="0" applyNumberFormat="1" applyFont="1" applyBorder="1" applyAlignment="1">
      <alignment horizontal="center"/>
    </xf>
    <xf numFmtId="0" fontId="22" fillId="0" borderId="1" xfId="1" applyNumberFormat="1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/>
    </xf>
    <xf numFmtId="41" fontId="22" fillId="0" borderId="1" xfId="0" applyNumberFormat="1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/>
    </xf>
    <xf numFmtId="41" fontId="21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1" xfId="1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1" fillId="0" borderId="1" xfId="1" applyNumberFormat="1" applyFont="1" applyBorder="1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center"/>
    </xf>
    <xf numFmtId="0" fontId="26" fillId="0" borderId="0" xfId="0" applyFont="1" applyAlignment="1"/>
    <xf numFmtId="0" fontId="27" fillId="0" borderId="0" xfId="0" applyFont="1" applyAlignment="1">
      <alignment vertical="top" wrapText="1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horizontal="center" vertical="top" wrapText="1"/>
    </xf>
    <xf numFmtId="0" fontId="27" fillId="0" borderId="0" xfId="0" applyFont="1"/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9" fillId="0" borderId="2" xfId="0" applyNumberFormat="1" applyFont="1" applyBorder="1" applyAlignment="1">
      <alignment horizontal="center" vertical="center"/>
    </xf>
    <xf numFmtId="0" fontId="9" fillId="0" borderId="0" xfId="1" applyNumberFormat="1" applyFont="1" applyBorder="1" applyAlignment="1">
      <alignment horizontal="right" vertical="center"/>
    </xf>
    <xf numFmtId="0" fontId="18" fillId="0" borderId="0" xfId="1" quotePrefix="1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41" fontId="9" fillId="0" borderId="2" xfId="0" applyNumberFormat="1" applyFont="1" applyBorder="1" applyAlignment="1">
      <alignment horizontal="center"/>
    </xf>
    <xf numFmtId="0" fontId="9" fillId="0" borderId="2" xfId="1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/>
    </xf>
    <xf numFmtId="41" fontId="9" fillId="0" borderId="2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41" fontId="9" fillId="0" borderId="2" xfId="0" applyNumberFormat="1" applyFont="1" applyBorder="1" applyAlignment="1">
      <alignment horizontal="right" vertical="center"/>
    </xf>
    <xf numFmtId="0" fontId="9" fillId="0" borderId="2" xfId="1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2" fontId="9" fillId="0" borderId="17" xfId="0" applyNumberFormat="1" applyFont="1" applyBorder="1" applyAlignment="1">
      <alignment horizontal="right"/>
    </xf>
    <xf numFmtId="0" fontId="18" fillId="0" borderId="1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2" fontId="9" fillId="0" borderId="22" xfId="0" applyNumberFormat="1" applyFont="1" applyBorder="1" applyAlignment="1">
      <alignment horizontal="right"/>
    </xf>
    <xf numFmtId="0" fontId="8" fillId="0" borderId="2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41" fontId="9" fillId="0" borderId="3" xfId="0" applyNumberFormat="1" applyFont="1" applyBorder="1" applyAlignment="1">
      <alignment horizontal="center"/>
    </xf>
    <xf numFmtId="0" fontId="9" fillId="0" borderId="3" xfId="1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/>
    </xf>
    <xf numFmtId="41" fontId="9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41" fontId="8" fillId="0" borderId="3" xfId="0" applyNumberFormat="1" applyFont="1" applyBorder="1" applyAlignment="1">
      <alignment horizontal="center" vertical="center"/>
    </xf>
    <xf numFmtId="41" fontId="9" fillId="0" borderId="3" xfId="0" applyNumberFormat="1" applyFont="1" applyBorder="1" applyAlignment="1">
      <alignment horizontal="right" vertical="center"/>
    </xf>
    <xf numFmtId="0" fontId="9" fillId="0" borderId="3" xfId="1" applyNumberFormat="1" applyFont="1" applyBorder="1" applyAlignment="1">
      <alignment horizontal="right" vertical="center"/>
    </xf>
    <xf numFmtId="2" fontId="9" fillId="0" borderId="15" xfId="0" applyNumberFormat="1" applyFont="1" applyBorder="1" applyAlignment="1">
      <alignment horizontal="right"/>
    </xf>
    <xf numFmtId="0" fontId="8" fillId="0" borderId="28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8" fillId="0" borderId="24" xfId="1" applyNumberFormat="1" applyFont="1" applyBorder="1" applyAlignment="1">
      <alignment horizontal="center" vertical="center"/>
    </xf>
    <xf numFmtId="0" fontId="8" fillId="0" borderId="24" xfId="0" applyNumberFormat="1" applyFont="1" applyBorder="1" applyAlignment="1">
      <alignment horizontal="center" vertical="center"/>
    </xf>
    <xf numFmtId="41" fontId="8" fillId="0" borderId="24" xfId="0" applyNumberFormat="1" applyFont="1" applyBorder="1" applyAlignment="1">
      <alignment horizontal="center" vertical="center"/>
    </xf>
    <xf numFmtId="0" fontId="8" fillId="0" borderId="24" xfId="0" applyNumberFormat="1" applyFont="1" applyBorder="1" applyAlignment="1">
      <alignment horizontal="right" vertical="center"/>
    </xf>
    <xf numFmtId="2" fontId="8" fillId="0" borderId="25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vertical="top" wrapText="1"/>
    </xf>
    <xf numFmtId="0" fontId="8" fillId="0" borderId="2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vertical="top" wrapText="1"/>
    </xf>
    <xf numFmtId="0" fontId="8" fillId="0" borderId="2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vertical="top" wrapText="1"/>
    </xf>
    <xf numFmtId="0" fontId="8" fillId="0" borderId="2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vertical="top" wrapText="1"/>
    </xf>
    <xf numFmtId="0" fontId="8" fillId="0" borderId="2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41" fontId="9" fillId="2" borderId="3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41" fontId="8" fillId="2" borderId="3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41" fontId="8" fillId="2" borderId="1" xfId="0" applyNumberFormat="1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vertical="center"/>
    </xf>
    <xf numFmtId="0" fontId="8" fillId="2" borderId="24" xfId="0" applyFont="1" applyFill="1" applyBorder="1" applyAlignment="1">
      <alignment horizontal="center" vertical="center"/>
    </xf>
    <xf numFmtId="41" fontId="8" fillId="2" borderId="24" xfId="0" applyNumberFormat="1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1" fillId="2" borderId="0" xfId="0" applyFont="1" applyFill="1"/>
    <xf numFmtId="0" fontId="12" fillId="2" borderId="0" xfId="0" applyFont="1" applyFill="1"/>
    <xf numFmtId="0" fontId="1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4" fillId="2" borderId="0" xfId="0" applyFont="1" applyFill="1" applyAlignment="1">
      <alignment vertical="top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/>
    <xf numFmtId="0" fontId="14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center" vertical="top" wrapText="1"/>
    </xf>
    <xf numFmtId="0" fontId="2" fillId="2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5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0" fillId="0" borderId="3" xfId="0" applyBorder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4" fillId="0" borderId="0" xfId="0" applyFont="1" applyAlignment="1">
      <alignment horizontal="left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/>
    </xf>
    <xf numFmtId="17" fontId="8" fillId="2" borderId="0" xfId="0" quotePrefix="1" applyNumberFormat="1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8" fillId="2" borderId="11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>
      <alignment horizontal="center" vertical="center" wrapText="1"/>
    </xf>
    <xf numFmtId="0" fontId="8" fillId="2" borderId="19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1" fillId="0" borderId="2" xfId="0" applyNumberFormat="1" applyFont="1" applyBorder="1" applyAlignment="1">
      <alignment horizontal="center" vertical="center" wrapText="1"/>
    </xf>
    <xf numFmtId="0" fontId="21" fillId="0" borderId="3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1232"/>
  <sheetViews>
    <sheetView zoomScale="70" zoomScaleNormal="70" workbookViewId="0">
      <selection activeCell="F10" sqref="F10"/>
    </sheetView>
  </sheetViews>
  <sheetFormatPr defaultRowHeight="14.4"/>
  <cols>
    <col min="1" max="1" width="5.7890625" customWidth="1"/>
    <col min="2" max="2" width="33.7890625" customWidth="1"/>
    <col min="3" max="3" width="7.15625" customWidth="1"/>
    <col min="4" max="4" width="19.26171875" customWidth="1"/>
    <col min="5" max="5" width="7.47265625" style="52" customWidth="1"/>
    <col min="6" max="6" width="19.734375" style="52" customWidth="1"/>
    <col min="7" max="7" width="15.7890625" style="52" customWidth="1"/>
    <col min="8" max="10" width="18.734375" style="52" customWidth="1"/>
    <col min="11" max="11" width="14.47265625" style="25" customWidth="1"/>
    <col min="12" max="12" width="12.26171875" style="25" customWidth="1"/>
    <col min="13" max="13" width="20.7890625" style="25" customWidth="1"/>
  </cols>
  <sheetData>
    <row r="2" spans="1:13" ht="24" customHeight="1">
      <c r="A2" s="331" t="s">
        <v>121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</row>
    <row r="3" spans="1:13" ht="24" customHeight="1">
      <c r="A3" s="331" t="s">
        <v>130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</row>
    <row r="4" spans="1:13" ht="24" customHeight="1">
      <c r="A4" s="331" t="s">
        <v>134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</row>
    <row r="5" spans="1:13" ht="21" customHeight="1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</row>
    <row r="6" spans="1:13" ht="28.5" customHeight="1">
      <c r="A6" s="332" t="s">
        <v>3</v>
      </c>
      <c r="B6" s="332" t="s">
        <v>7</v>
      </c>
      <c r="C6" s="348" t="s">
        <v>118</v>
      </c>
      <c r="D6" s="349"/>
      <c r="E6" s="329" t="s">
        <v>119</v>
      </c>
      <c r="F6" s="347"/>
      <c r="G6" s="338" t="s">
        <v>126</v>
      </c>
      <c r="H6" s="338" t="s">
        <v>127</v>
      </c>
      <c r="I6" s="338" t="s">
        <v>129</v>
      </c>
      <c r="J6" s="338" t="s">
        <v>128</v>
      </c>
      <c r="K6" s="338" t="s">
        <v>93</v>
      </c>
      <c r="L6" s="338" t="s">
        <v>92</v>
      </c>
      <c r="M6" s="338" t="s">
        <v>94</v>
      </c>
    </row>
    <row r="7" spans="1:13" ht="44.25" customHeight="1">
      <c r="A7" s="336"/>
      <c r="B7" s="336"/>
      <c r="C7" s="116" t="s">
        <v>105</v>
      </c>
      <c r="D7" s="116" t="s">
        <v>8</v>
      </c>
      <c r="E7" s="48" t="s">
        <v>4</v>
      </c>
      <c r="F7" s="76" t="s">
        <v>8</v>
      </c>
      <c r="G7" s="339"/>
      <c r="H7" s="339"/>
      <c r="I7" s="339"/>
      <c r="J7" s="339"/>
      <c r="K7" s="339"/>
      <c r="L7" s="339"/>
      <c r="M7" s="339"/>
    </row>
    <row r="8" spans="1:13" ht="23.25" customHeight="1">
      <c r="A8" s="53">
        <v>1</v>
      </c>
      <c r="B8" s="54" t="s">
        <v>9</v>
      </c>
      <c r="C8" s="60">
        <v>4</v>
      </c>
      <c r="D8" s="60">
        <v>0</v>
      </c>
      <c r="E8" s="144">
        <v>0</v>
      </c>
      <c r="F8" s="120">
        <v>0</v>
      </c>
      <c r="G8" s="60">
        <f>SUM(C8+E8)</f>
        <v>4</v>
      </c>
      <c r="H8" s="60">
        <f>SUM(D8+F8)</f>
        <v>0</v>
      </c>
      <c r="I8" s="58">
        <f>SUM(G8+H8)</f>
        <v>4</v>
      </c>
      <c r="J8" s="60">
        <v>0</v>
      </c>
      <c r="K8" s="114" t="s">
        <v>81</v>
      </c>
      <c r="L8" s="120">
        <v>1</v>
      </c>
      <c r="M8" s="127">
        <f t="shared" ref="M8:M13" si="0">L8/G8*100</f>
        <v>25</v>
      </c>
    </row>
    <row r="9" spans="1:13" ht="23.25" customHeight="1">
      <c r="A9" s="53">
        <v>2</v>
      </c>
      <c r="B9" s="54" t="s">
        <v>10</v>
      </c>
      <c r="C9" s="60">
        <v>1</v>
      </c>
      <c r="D9" s="60">
        <v>0</v>
      </c>
      <c r="E9" s="144">
        <v>0</v>
      </c>
      <c r="F9" s="120">
        <v>0</v>
      </c>
      <c r="G9" s="60">
        <f t="shared" ref="G9:G22" si="1">SUM(C9+E9)</f>
        <v>1</v>
      </c>
      <c r="H9" s="60">
        <f t="shared" ref="H9:H22" si="2">SUM(D9+F9)</f>
        <v>0</v>
      </c>
      <c r="I9" s="58">
        <f t="shared" ref="I9:I23" si="3">SUM(G9+H9)</f>
        <v>1</v>
      </c>
      <c r="J9" s="60">
        <v>0</v>
      </c>
      <c r="K9" s="114" t="s">
        <v>82</v>
      </c>
      <c r="L9" s="120">
        <v>1</v>
      </c>
      <c r="M9" s="127">
        <f t="shared" si="0"/>
        <v>100</v>
      </c>
    </row>
    <row r="10" spans="1:13" ht="23.25" customHeight="1">
      <c r="A10" s="53">
        <v>3</v>
      </c>
      <c r="B10" s="54" t="s">
        <v>11</v>
      </c>
      <c r="C10" s="60">
        <v>39</v>
      </c>
      <c r="D10" s="60">
        <v>0</v>
      </c>
      <c r="E10" s="144">
        <v>34</v>
      </c>
      <c r="F10" s="120">
        <v>0</v>
      </c>
      <c r="G10" s="60">
        <f t="shared" si="1"/>
        <v>73</v>
      </c>
      <c r="H10" s="60">
        <f t="shared" si="2"/>
        <v>0</v>
      </c>
      <c r="I10" s="58">
        <f t="shared" si="3"/>
        <v>73</v>
      </c>
      <c r="J10" s="60">
        <v>0</v>
      </c>
      <c r="K10" s="114" t="s">
        <v>83</v>
      </c>
      <c r="L10" s="120">
        <v>14</v>
      </c>
      <c r="M10" s="127">
        <f t="shared" si="0"/>
        <v>19.17808219178082</v>
      </c>
    </row>
    <row r="11" spans="1:13" ht="23.25" customHeight="1">
      <c r="A11" s="53">
        <v>4</v>
      </c>
      <c r="B11" s="54" t="s">
        <v>18</v>
      </c>
      <c r="C11" s="60">
        <v>11</v>
      </c>
      <c r="D11" s="60">
        <v>0</v>
      </c>
      <c r="E11" s="144">
        <v>9</v>
      </c>
      <c r="F11" s="120">
        <v>0</v>
      </c>
      <c r="G11" s="60">
        <f t="shared" si="1"/>
        <v>20</v>
      </c>
      <c r="H11" s="60">
        <f t="shared" si="2"/>
        <v>0</v>
      </c>
      <c r="I11" s="58">
        <f t="shared" si="3"/>
        <v>20</v>
      </c>
      <c r="J11" s="60">
        <v>0</v>
      </c>
      <c r="K11" s="114" t="s">
        <v>87</v>
      </c>
      <c r="L11" s="120">
        <v>0</v>
      </c>
      <c r="M11" s="127">
        <f t="shared" si="0"/>
        <v>0</v>
      </c>
    </row>
    <row r="12" spans="1:13" ht="23.25" customHeight="1">
      <c r="A12" s="53">
        <v>5</v>
      </c>
      <c r="B12" s="54" t="s">
        <v>13</v>
      </c>
      <c r="C12" s="60">
        <v>3</v>
      </c>
      <c r="D12" s="60">
        <v>0</v>
      </c>
      <c r="E12" s="144">
        <v>4</v>
      </c>
      <c r="F12" s="120">
        <v>0</v>
      </c>
      <c r="G12" s="60">
        <f t="shared" si="1"/>
        <v>7</v>
      </c>
      <c r="H12" s="60">
        <f t="shared" si="2"/>
        <v>0</v>
      </c>
      <c r="I12" s="58">
        <f t="shared" si="3"/>
        <v>7</v>
      </c>
      <c r="J12" s="60">
        <v>0</v>
      </c>
      <c r="K12" s="114" t="s">
        <v>84</v>
      </c>
      <c r="L12" s="120">
        <v>2</v>
      </c>
      <c r="M12" s="127">
        <f t="shared" si="0"/>
        <v>28.571428571428569</v>
      </c>
    </row>
    <row r="13" spans="1:13" ht="23.25" customHeight="1">
      <c r="A13" s="53">
        <v>6</v>
      </c>
      <c r="B13" s="54" t="s">
        <v>15</v>
      </c>
      <c r="C13" s="60">
        <v>1</v>
      </c>
      <c r="D13" s="60">
        <v>0</v>
      </c>
      <c r="E13" s="144">
        <v>8</v>
      </c>
      <c r="F13" s="120">
        <v>0</v>
      </c>
      <c r="G13" s="60">
        <f t="shared" si="1"/>
        <v>9</v>
      </c>
      <c r="H13" s="60">
        <f t="shared" si="2"/>
        <v>0</v>
      </c>
      <c r="I13" s="58">
        <f t="shared" si="3"/>
        <v>9</v>
      </c>
      <c r="J13" s="60">
        <v>0</v>
      </c>
      <c r="K13" s="114" t="s">
        <v>84</v>
      </c>
      <c r="L13" s="120">
        <v>1</v>
      </c>
      <c r="M13" s="127">
        <f t="shared" si="0"/>
        <v>11.111111111111111</v>
      </c>
    </row>
    <row r="14" spans="1:13" ht="23.25" customHeight="1">
      <c r="A14" s="53">
        <v>7</v>
      </c>
      <c r="B14" s="54" t="s">
        <v>14</v>
      </c>
      <c r="C14" s="60">
        <v>0</v>
      </c>
      <c r="D14" s="60">
        <v>0</v>
      </c>
      <c r="E14" s="144">
        <v>0</v>
      </c>
      <c r="F14" s="120">
        <v>0</v>
      </c>
      <c r="G14" s="60">
        <f t="shared" si="1"/>
        <v>0</v>
      </c>
      <c r="H14" s="60">
        <f t="shared" si="2"/>
        <v>0</v>
      </c>
      <c r="I14" s="58">
        <f t="shared" si="3"/>
        <v>0</v>
      </c>
      <c r="J14" s="60">
        <v>0</v>
      </c>
      <c r="K14" s="114" t="s">
        <v>85</v>
      </c>
      <c r="L14" s="120">
        <v>0</v>
      </c>
      <c r="M14" s="127">
        <v>0</v>
      </c>
    </row>
    <row r="15" spans="1:13" ht="23.25" customHeight="1">
      <c r="A15" s="53">
        <v>8</v>
      </c>
      <c r="B15" s="54" t="s">
        <v>16</v>
      </c>
      <c r="C15" s="60">
        <v>94</v>
      </c>
      <c r="D15" s="60">
        <v>0</v>
      </c>
      <c r="E15" s="144">
        <v>29</v>
      </c>
      <c r="F15" s="120">
        <v>0</v>
      </c>
      <c r="G15" s="60">
        <f t="shared" si="1"/>
        <v>123</v>
      </c>
      <c r="H15" s="60">
        <f t="shared" si="2"/>
        <v>0</v>
      </c>
      <c r="I15" s="58">
        <f t="shared" si="3"/>
        <v>123</v>
      </c>
      <c r="J15" s="60">
        <v>0</v>
      </c>
      <c r="K15" s="114" t="s">
        <v>82</v>
      </c>
      <c r="L15" s="120">
        <v>107</v>
      </c>
      <c r="M15" s="127">
        <f>L15/G15*100</f>
        <v>86.99186991869918</v>
      </c>
    </row>
    <row r="16" spans="1:13" ht="23.25" customHeight="1">
      <c r="A16" s="53">
        <v>9</v>
      </c>
      <c r="B16" s="54" t="s">
        <v>17</v>
      </c>
      <c r="C16" s="60">
        <v>0</v>
      </c>
      <c r="D16" s="60">
        <v>0</v>
      </c>
      <c r="E16" s="144">
        <v>0</v>
      </c>
      <c r="F16" s="120">
        <v>0</v>
      </c>
      <c r="G16" s="60">
        <f t="shared" si="1"/>
        <v>0</v>
      </c>
      <c r="H16" s="60">
        <f t="shared" si="2"/>
        <v>0</v>
      </c>
      <c r="I16" s="58">
        <f t="shared" si="3"/>
        <v>0</v>
      </c>
      <c r="J16" s="60">
        <v>0</v>
      </c>
      <c r="K16" s="114" t="s">
        <v>86</v>
      </c>
      <c r="L16" s="120">
        <v>0</v>
      </c>
      <c r="M16" s="127">
        <v>0</v>
      </c>
    </row>
    <row r="17" spans="1:13" ht="23.25" customHeight="1">
      <c r="A17" s="53">
        <v>10</v>
      </c>
      <c r="B17" s="54" t="s">
        <v>23</v>
      </c>
      <c r="C17" s="60">
        <v>2</v>
      </c>
      <c r="D17" s="60">
        <v>0</v>
      </c>
      <c r="E17" s="144">
        <v>0</v>
      </c>
      <c r="F17" s="120">
        <v>0</v>
      </c>
      <c r="G17" s="60">
        <f t="shared" si="1"/>
        <v>2</v>
      </c>
      <c r="H17" s="60">
        <f t="shared" si="2"/>
        <v>0</v>
      </c>
      <c r="I17" s="58">
        <f t="shared" si="3"/>
        <v>2</v>
      </c>
      <c r="J17" s="60">
        <v>0</v>
      </c>
      <c r="K17" s="114" t="s">
        <v>91</v>
      </c>
      <c r="L17" s="120">
        <v>2</v>
      </c>
      <c r="M17" s="127">
        <f>L17/G17*100</f>
        <v>100</v>
      </c>
    </row>
    <row r="18" spans="1:13" ht="23.25" customHeight="1">
      <c r="A18" s="105">
        <v>11</v>
      </c>
      <c r="B18" s="106" t="s">
        <v>21</v>
      </c>
      <c r="C18" s="60">
        <v>0</v>
      </c>
      <c r="D18" s="122">
        <v>0</v>
      </c>
      <c r="E18" s="144">
        <v>0</v>
      </c>
      <c r="F18" s="121">
        <v>0</v>
      </c>
      <c r="G18" s="60">
        <f t="shared" si="1"/>
        <v>0</v>
      </c>
      <c r="H18" s="60">
        <f t="shared" si="2"/>
        <v>0</v>
      </c>
      <c r="I18" s="58">
        <f t="shared" si="3"/>
        <v>0</v>
      </c>
      <c r="J18" s="60">
        <v>0</v>
      </c>
      <c r="K18" s="119" t="s">
        <v>89</v>
      </c>
      <c r="L18" s="145">
        <v>0</v>
      </c>
      <c r="M18" s="127">
        <v>0</v>
      </c>
    </row>
    <row r="19" spans="1:13" ht="23.25" customHeight="1">
      <c r="A19" s="53">
        <v>12</v>
      </c>
      <c r="B19" s="54" t="s">
        <v>22</v>
      </c>
      <c r="C19" s="60">
        <v>8</v>
      </c>
      <c r="D19" s="60">
        <v>0</v>
      </c>
      <c r="E19" s="144">
        <v>5</v>
      </c>
      <c r="F19" s="120">
        <v>0</v>
      </c>
      <c r="G19" s="60">
        <f t="shared" si="1"/>
        <v>13</v>
      </c>
      <c r="H19" s="60">
        <f t="shared" si="2"/>
        <v>0</v>
      </c>
      <c r="I19" s="58">
        <f t="shared" si="3"/>
        <v>13</v>
      </c>
      <c r="J19" s="60">
        <v>0</v>
      </c>
      <c r="K19" s="114" t="s">
        <v>90</v>
      </c>
      <c r="L19" s="120">
        <v>8</v>
      </c>
      <c r="M19" s="127">
        <f>L19/G19*100</f>
        <v>61.53846153846154</v>
      </c>
    </row>
    <row r="20" spans="1:13" ht="23.25" customHeight="1">
      <c r="A20" s="105">
        <v>13</v>
      </c>
      <c r="B20" s="106" t="s">
        <v>12</v>
      </c>
      <c r="C20" s="60">
        <v>0</v>
      </c>
      <c r="D20" s="122">
        <v>0</v>
      </c>
      <c r="E20" s="144">
        <v>0</v>
      </c>
      <c r="F20" s="121">
        <v>0</v>
      </c>
      <c r="G20" s="60">
        <f t="shared" si="1"/>
        <v>0</v>
      </c>
      <c r="H20" s="60">
        <f t="shared" si="2"/>
        <v>0</v>
      </c>
      <c r="I20" s="58">
        <f t="shared" si="3"/>
        <v>0</v>
      </c>
      <c r="J20" s="60">
        <v>0</v>
      </c>
      <c r="K20" s="119" t="s">
        <v>89</v>
      </c>
      <c r="L20" s="145">
        <v>0</v>
      </c>
      <c r="M20" s="127">
        <v>0</v>
      </c>
    </row>
    <row r="21" spans="1:13" ht="23.25" customHeight="1">
      <c r="A21" s="53">
        <v>14</v>
      </c>
      <c r="B21" s="54" t="s">
        <v>54</v>
      </c>
      <c r="C21" s="60">
        <v>0</v>
      </c>
      <c r="D21" s="60">
        <v>0</v>
      </c>
      <c r="E21" s="144">
        <v>0</v>
      </c>
      <c r="F21" s="120">
        <v>0</v>
      </c>
      <c r="G21" s="60">
        <f t="shared" si="1"/>
        <v>0</v>
      </c>
      <c r="H21" s="60">
        <f t="shared" si="2"/>
        <v>0</v>
      </c>
      <c r="I21" s="58">
        <f t="shared" si="3"/>
        <v>0</v>
      </c>
      <c r="J21" s="60">
        <v>0</v>
      </c>
      <c r="K21" s="114" t="s">
        <v>88</v>
      </c>
      <c r="L21" s="120">
        <v>0</v>
      </c>
      <c r="M21" s="127">
        <v>0</v>
      </c>
    </row>
    <row r="22" spans="1:13" ht="23.25" customHeight="1">
      <c r="A22" s="53">
        <v>15</v>
      </c>
      <c r="B22" s="54" t="s">
        <v>55</v>
      </c>
      <c r="C22" s="60">
        <v>0</v>
      </c>
      <c r="D22" s="60">
        <v>0</v>
      </c>
      <c r="E22" s="144">
        <v>0</v>
      </c>
      <c r="F22" s="120">
        <v>0</v>
      </c>
      <c r="G22" s="60">
        <f t="shared" si="1"/>
        <v>0</v>
      </c>
      <c r="H22" s="60">
        <f t="shared" si="2"/>
        <v>0</v>
      </c>
      <c r="I22" s="58">
        <f t="shared" si="3"/>
        <v>0</v>
      </c>
      <c r="J22" s="60">
        <v>0</v>
      </c>
      <c r="K22" s="114" t="s">
        <v>82</v>
      </c>
      <c r="L22" s="120">
        <v>0</v>
      </c>
      <c r="M22" s="127">
        <v>0</v>
      </c>
    </row>
    <row r="23" spans="1:13" ht="17.7">
      <c r="A23" s="126"/>
      <c r="B23" s="48" t="s">
        <v>29</v>
      </c>
      <c r="C23" s="58">
        <f t="shared" ref="C23:J23" si="4">SUM(C8:C22)</f>
        <v>163</v>
      </c>
      <c r="D23" s="58">
        <f t="shared" si="4"/>
        <v>0</v>
      </c>
      <c r="E23" s="58">
        <f t="shared" si="4"/>
        <v>89</v>
      </c>
      <c r="F23" s="58">
        <f t="shared" si="4"/>
        <v>0</v>
      </c>
      <c r="G23" s="58">
        <f t="shared" si="4"/>
        <v>252</v>
      </c>
      <c r="H23" s="58">
        <f t="shared" si="4"/>
        <v>0</v>
      </c>
      <c r="I23" s="58">
        <f t="shared" si="3"/>
        <v>252</v>
      </c>
      <c r="J23" s="58">
        <f t="shared" si="4"/>
        <v>0</v>
      </c>
      <c r="K23" s="48"/>
      <c r="L23" s="58">
        <f>SUM(L8:L22)</f>
        <v>136</v>
      </c>
      <c r="M23" s="127">
        <f>L23/G23*100</f>
        <v>53.968253968253968</v>
      </c>
    </row>
    <row r="24" spans="1:13" ht="15.3">
      <c r="B24" s="1"/>
      <c r="C24" s="1"/>
      <c r="D24" s="1"/>
      <c r="E24" s="2"/>
      <c r="F24" s="2"/>
      <c r="G24" s="2"/>
      <c r="H24" s="2"/>
      <c r="I24" s="128"/>
      <c r="J24" s="128"/>
      <c r="K24" s="27"/>
      <c r="L24" s="27"/>
      <c r="M24" s="27"/>
    </row>
    <row r="25" spans="1:13" ht="15.3">
      <c r="B25" s="1"/>
      <c r="C25" s="1"/>
      <c r="D25" s="1"/>
      <c r="E25" s="2"/>
      <c r="F25" s="2"/>
      <c r="G25" s="2"/>
      <c r="H25" s="2"/>
      <c r="I25" s="128"/>
      <c r="J25" s="128"/>
      <c r="K25" s="27"/>
      <c r="L25" s="27"/>
      <c r="M25" s="27"/>
    </row>
    <row r="26" spans="1:13" ht="15.3">
      <c r="A26" s="85" t="s">
        <v>95</v>
      </c>
      <c r="F26" s="87"/>
      <c r="G26" s="88"/>
      <c r="H26" s="88"/>
      <c r="I26" s="328" t="s">
        <v>123</v>
      </c>
      <c r="J26" s="328"/>
      <c r="K26" s="328"/>
      <c r="L26" s="328"/>
    </row>
    <row r="27" spans="1:13" ht="15.75" customHeight="1">
      <c r="A27" s="87">
        <v>1</v>
      </c>
      <c r="F27" s="103"/>
      <c r="G27" s="103"/>
      <c r="H27" s="103"/>
      <c r="I27" s="1"/>
      <c r="J27" s="118"/>
      <c r="K27" s="118"/>
      <c r="L27" s="118"/>
    </row>
    <row r="28" spans="1:13" ht="15.3">
      <c r="A28" s="87"/>
      <c r="F28" s="103"/>
      <c r="G28" s="103"/>
      <c r="H28" s="103"/>
      <c r="I28" s="328" t="s">
        <v>102</v>
      </c>
      <c r="J28" s="328"/>
      <c r="K28" s="328"/>
      <c r="L28" s="328"/>
    </row>
    <row r="29" spans="1:13" ht="15.3">
      <c r="A29" s="87"/>
      <c r="F29" s="103"/>
      <c r="G29" s="103"/>
      <c r="H29" s="103"/>
      <c r="I29" s="328" t="s">
        <v>111</v>
      </c>
      <c r="J29" s="328"/>
      <c r="K29" s="328"/>
      <c r="L29" s="328"/>
    </row>
    <row r="30" spans="1:13" ht="15.75" customHeight="1">
      <c r="A30" s="87"/>
      <c r="F30" s="90"/>
      <c r="G30" s="140"/>
      <c r="H30" s="140"/>
      <c r="I30" s="328" t="s">
        <v>112</v>
      </c>
      <c r="J30" s="328"/>
      <c r="K30" s="328"/>
      <c r="L30" s="328"/>
    </row>
    <row r="31" spans="1:13" ht="15.3">
      <c r="A31" s="87">
        <v>2</v>
      </c>
      <c r="F31" s="92"/>
      <c r="G31" s="93"/>
      <c r="H31" s="93"/>
      <c r="I31" s="1"/>
      <c r="J31" s="1"/>
      <c r="K31" s="118"/>
      <c r="L31" s="118"/>
    </row>
    <row r="32" spans="1:13" ht="15.3">
      <c r="A32" s="87"/>
      <c r="F32" s="92"/>
      <c r="G32" s="93"/>
      <c r="H32" s="93"/>
      <c r="I32" s="1"/>
      <c r="J32" s="1"/>
      <c r="K32" s="118"/>
      <c r="L32" s="118"/>
    </row>
    <row r="33" spans="1:13" ht="15.3">
      <c r="A33" s="87"/>
      <c r="F33" s="92"/>
      <c r="G33" s="93"/>
      <c r="H33" s="93"/>
      <c r="I33" s="1"/>
      <c r="J33" s="1"/>
      <c r="K33" s="118"/>
      <c r="L33" s="118"/>
    </row>
    <row r="34" spans="1:13" ht="15.3">
      <c r="A34" s="87"/>
      <c r="F34" s="92"/>
      <c r="G34" s="93"/>
      <c r="H34" s="93"/>
      <c r="I34" s="328" t="s">
        <v>113</v>
      </c>
      <c r="J34" s="328"/>
      <c r="K34" s="328"/>
      <c r="L34" s="328"/>
    </row>
    <row r="35" spans="1:13" ht="17.25" customHeight="1">
      <c r="A35" s="95">
        <v>3</v>
      </c>
      <c r="F35" s="140"/>
      <c r="G35" s="140"/>
      <c r="H35" s="140"/>
      <c r="I35"/>
      <c r="J35" s="113" t="s">
        <v>114</v>
      </c>
      <c r="K35" s="113"/>
      <c r="L35" s="113"/>
    </row>
    <row r="36" spans="1:13" ht="15.3">
      <c r="A36" s="86"/>
      <c r="B36" s="86"/>
      <c r="C36" s="86"/>
      <c r="D36" s="86"/>
      <c r="E36" s="87"/>
      <c r="F36" s="87"/>
      <c r="G36" s="96"/>
      <c r="H36" s="96"/>
      <c r="I36" s="96"/>
      <c r="J36" s="96"/>
      <c r="K36" s="334"/>
      <c r="L36" s="334"/>
      <c r="M36" s="334"/>
    </row>
    <row r="37" spans="1:13" ht="15.3">
      <c r="A37" s="92">
        <v>4</v>
      </c>
      <c r="B37" s="91" t="s">
        <v>101</v>
      </c>
      <c r="C37" s="91"/>
      <c r="D37" s="91"/>
      <c r="E37" s="92"/>
      <c r="F37" s="87"/>
      <c r="G37" s="88"/>
      <c r="H37" s="88"/>
      <c r="I37" s="88"/>
      <c r="J37" s="88"/>
      <c r="K37" s="335"/>
      <c r="L37" s="335"/>
      <c r="M37" s="335"/>
    </row>
    <row r="38" spans="1:13" ht="15.3">
      <c r="A38" s="86"/>
      <c r="B38" s="86"/>
      <c r="C38" s="86"/>
      <c r="D38" s="86"/>
      <c r="E38" s="87"/>
      <c r="F38" s="87"/>
      <c r="G38" s="98"/>
      <c r="H38" s="98"/>
      <c r="I38" s="98"/>
      <c r="J38" s="98"/>
      <c r="K38" s="37"/>
      <c r="L38" s="37"/>
      <c r="M38" s="37"/>
    </row>
    <row r="63" spans="1:13" ht="17.7">
      <c r="A63" s="331" t="s">
        <v>0</v>
      </c>
      <c r="B63" s="331"/>
      <c r="C63" s="331"/>
      <c r="D63" s="331"/>
      <c r="E63" s="331"/>
      <c r="F63" s="331"/>
      <c r="G63" s="331"/>
      <c r="H63" s="331"/>
      <c r="I63" s="331"/>
      <c r="J63" s="331"/>
      <c r="K63" s="331"/>
      <c r="L63" s="331"/>
      <c r="M63" s="331"/>
    </row>
    <row r="64" spans="1:13" ht="17.7">
      <c r="A64" s="331" t="s">
        <v>80</v>
      </c>
      <c r="B64" s="331"/>
      <c r="C64" s="331"/>
      <c r="D64" s="331"/>
      <c r="E64" s="331"/>
      <c r="F64" s="331"/>
      <c r="G64" s="331"/>
      <c r="H64" s="331"/>
      <c r="I64" s="331"/>
      <c r="J64" s="331"/>
      <c r="K64" s="331"/>
      <c r="L64" s="331"/>
      <c r="M64" s="331"/>
    </row>
    <row r="65" spans="1:13" ht="17.7">
      <c r="A65" s="331" t="s">
        <v>79</v>
      </c>
      <c r="B65" s="331"/>
      <c r="C65" s="331"/>
      <c r="D65" s="331"/>
      <c r="E65" s="331"/>
      <c r="F65" s="331"/>
      <c r="G65" s="331"/>
      <c r="H65" s="331"/>
      <c r="I65" s="331"/>
      <c r="J65" s="331"/>
      <c r="K65" s="331"/>
      <c r="L65" s="331"/>
      <c r="M65" s="331"/>
    </row>
    <row r="66" spans="1:13" ht="15.3">
      <c r="B66" s="37"/>
      <c r="C66" s="81"/>
      <c r="D66" s="81"/>
      <c r="E66" s="71"/>
      <c r="F66" s="71"/>
      <c r="G66" s="37"/>
      <c r="H66" s="37"/>
      <c r="I66" s="131"/>
      <c r="J66" s="131"/>
      <c r="K66" s="26"/>
      <c r="L66" s="26"/>
      <c r="M66" s="26"/>
    </row>
    <row r="67" spans="1:13" ht="15.3">
      <c r="B67" s="1"/>
      <c r="C67" s="1"/>
      <c r="D67" s="1"/>
      <c r="E67" s="2"/>
      <c r="F67" s="2"/>
      <c r="G67" s="2"/>
      <c r="H67" s="2"/>
      <c r="I67" s="128"/>
      <c r="J67" s="128"/>
      <c r="K67" s="27"/>
      <c r="L67" s="27"/>
      <c r="M67" s="27"/>
    </row>
    <row r="68" spans="1:13" ht="27.75" customHeight="1">
      <c r="A68" s="332" t="s">
        <v>3</v>
      </c>
      <c r="B68" s="332" t="s">
        <v>7</v>
      </c>
      <c r="C68" s="75"/>
      <c r="D68" s="75"/>
      <c r="E68" s="75"/>
      <c r="F68" s="75"/>
      <c r="G68" s="329" t="s">
        <v>76</v>
      </c>
      <c r="H68" s="330"/>
      <c r="I68" s="142"/>
      <c r="J68" s="142"/>
      <c r="K68" s="49"/>
      <c r="L68" s="49"/>
      <c r="M68" s="49"/>
    </row>
    <row r="69" spans="1:13" ht="38.25" customHeight="1">
      <c r="A69" s="333"/>
      <c r="B69" s="333"/>
      <c r="C69" s="104"/>
      <c r="D69" s="104"/>
      <c r="E69" s="77"/>
      <c r="F69" s="77"/>
      <c r="G69" s="39" t="s">
        <v>4</v>
      </c>
      <c r="H69" s="41" t="s">
        <v>77</v>
      </c>
      <c r="I69" s="143"/>
      <c r="J69" s="143"/>
      <c r="K69" s="50"/>
      <c r="L69" s="50"/>
      <c r="M69" s="50"/>
    </row>
    <row r="70" spans="1:13" ht="23.25" customHeight="1">
      <c r="A70" s="19">
        <v>1</v>
      </c>
      <c r="B70" s="20" t="s">
        <v>9</v>
      </c>
      <c r="C70" s="20"/>
      <c r="D70" s="20"/>
      <c r="E70" s="19"/>
      <c r="F70" s="19"/>
      <c r="G70" s="21">
        <v>0</v>
      </c>
      <c r="H70" s="21">
        <v>0</v>
      </c>
      <c r="I70" s="21"/>
      <c r="J70" s="21"/>
      <c r="K70" s="28"/>
      <c r="L70" s="28"/>
      <c r="M70" s="28"/>
    </row>
    <row r="71" spans="1:13" ht="23.25" customHeight="1">
      <c r="A71" s="19">
        <v>2</v>
      </c>
      <c r="B71" s="20" t="s">
        <v>10</v>
      </c>
      <c r="C71" s="20"/>
      <c r="D71" s="20"/>
      <c r="E71" s="19"/>
      <c r="F71" s="19"/>
      <c r="G71" s="21">
        <v>1</v>
      </c>
      <c r="H71" s="21">
        <v>0</v>
      </c>
      <c r="I71" s="21"/>
      <c r="J71" s="21"/>
      <c r="K71" s="28"/>
      <c r="L71" s="28"/>
      <c r="M71" s="28"/>
    </row>
    <row r="72" spans="1:13" ht="23.25" customHeight="1">
      <c r="A72" s="19">
        <v>3</v>
      </c>
      <c r="B72" s="20" t="s">
        <v>11</v>
      </c>
      <c r="C72" s="20"/>
      <c r="D72" s="20"/>
      <c r="E72" s="19"/>
      <c r="F72" s="19"/>
      <c r="G72" s="21">
        <v>28</v>
      </c>
      <c r="H72" s="21">
        <v>0</v>
      </c>
      <c r="I72" s="21"/>
      <c r="J72" s="21"/>
      <c r="K72" s="28"/>
      <c r="L72" s="28"/>
      <c r="M72" s="28"/>
    </row>
    <row r="73" spans="1:13" ht="23.25" customHeight="1">
      <c r="A73" s="19">
        <v>4</v>
      </c>
      <c r="B73" s="20" t="s">
        <v>18</v>
      </c>
      <c r="C73" s="20"/>
      <c r="D73" s="20"/>
      <c r="E73" s="19"/>
      <c r="F73" s="19"/>
      <c r="G73" s="21">
        <v>20</v>
      </c>
      <c r="H73" s="21">
        <v>0</v>
      </c>
      <c r="I73" s="21"/>
      <c r="J73" s="21"/>
      <c r="K73" s="28"/>
      <c r="L73" s="28"/>
      <c r="M73" s="28"/>
    </row>
    <row r="74" spans="1:13" ht="23.25" customHeight="1">
      <c r="A74" s="19">
        <v>5</v>
      </c>
      <c r="B74" s="20" t="s">
        <v>13</v>
      </c>
      <c r="C74" s="20"/>
      <c r="D74" s="20"/>
      <c r="E74" s="19"/>
      <c r="F74" s="19"/>
      <c r="G74" s="21">
        <v>0</v>
      </c>
      <c r="H74" s="21">
        <v>0</v>
      </c>
      <c r="I74" s="21"/>
      <c r="J74" s="21"/>
      <c r="K74" s="28"/>
      <c r="L74" s="28"/>
      <c r="M74" s="28"/>
    </row>
    <row r="75" spans="1:13" ht="23.25" customHeight="1">
      <c r="A75" s="19">
        <v>6</v>
      </c>
      <c r="B75" s="20" t="s">
        <v>15</v>
      </c>
      <c r="C75" s="20"/>
      <c r="D75" s="20"/>
      <c r="E75" s="19"/>
      <c r="F75" s="19"/>
      <c r="G75" s="21">
        <v>17</v>
      </c>
      <c r="H75" s="21">
        <v>0</v>
      </c>
      <c r="I75" s="21"/>
      <c r="J75" s="21"/>
      <c r="K75" s="28"/>
      <c r="L75" s="28"/>
      <c r="M75" s="28"/>
    </row>
    <row r="76" spans="1:13" ht="23.25" customHeight="1">
      <c r="A76" s="19">
        <v>7</v>
      </c>
      <c r="B76" s="20" t="s">
        <v>14</v>
      </c>
      <c r="C76" s="20"/>
      <c r="D76" s="20"/>
      <c r="E76" s="19"/>
      <c r="F76" s="19"/>
      <c r="G76" s="21">
        <v>0</v>
      </c>
      <c r="H76" s="21">
        <v>0</v>
      </c>
      <c r="I76" s="21"/>
      <c r="J76" s="21"/>
      <c r="K76" s="28"/>
      <c r="L76" s="28"/>
      <c r="M76" s="28"/>
    </row>
    <row r="77" spans="1:13" ht="23.25" customHeight="1">
      <c r="A77" s="19">
        <v>8</v>
      </c>
      <c r="B77" s="20" t="s">
        <v>16</v>
      </c>
      <c r="C77" s="20"/>
      <c r="D77" s="20"/>
      <c r="E77" s="19"/>
      <c r="F77" s="19"/>
      <c r="G77" s="21">
        <v>12</v>
      </c>
      <c r="H77" s="21">
        <v>0</v>
      </c>
      <c r="I77" s="21"/>
      <c r="J77" s="21"/>
      <c r="K77" s="28"/>
      <c r="L77" s="28"/>
      <c r="M77" s="28"/>
    </row>
    <row r="78" spans="1:13" ht="23.25" customHeight="1">
      <c r="A78" s="19">
        <v>9</v>
      </c>
      <c r="B78" s="20" t="s">
        <v>17</v>
      </c>
      <c r="C78" s="20"/>
      <c r="D78" s="20"/>
      <c r="E78" s="19"/>
      <c r="F78" s="19"/>
      <c r="G78" s="21">
        <v>0</v>
      </c>
      <c r="H78" s="21">
        <v>0</v>
      </c>
      <c r="I78" s="21"/>
      <c r="J78" s="21"/>
      <c r="K78" s="28"/>
      <c r="L78" s="28"/>
      <c r="M78" s="28"/>
    </row>
    <row r="79" spans="1:13" ht="23.25" customHeight="1">
      <c r="A79" s="19">
        <v>10</v>
      </c>
      <c r="B79" s="20" t="s">
        <v>23</v>
      </c>
      <c r="C79" s="20"/>
      <c r="D79" s="20"/>
      <c r="E79" s="19"/>
      <c r="F79" s="19"/>
      <c r="G79" s="21">
        <v>1</v>
      </c>
      <c r="H79" s="21">
        <v>0</v>
      </c>
      <c r="I79" s="21"/>
      <c r="J79" s="21"/>
      <c r="K79" s="28"/>
      <c r="L79" s="28"/>
      <c r="M79" s="28"/>
    </row>
    <row r="80" spans="1:13" ht="23.25" customHeight="1">
      <c r="A80" s="19">
        <v>11</v>
      </c>
      <c r="B80" s="20" t="s">
        <v>21</v>
      </c>
      <c r="C80" s="20"/>
      <c r="D80" s="20"/>
      <c r="E80" s="19"/>
      <c r="F80" s="19"/>
      <c r="G80" s="21">
        <v>0</v>
      </c>
      <c r="H80" s="21">
        <v>0</v>
      </c>
      <c r="I80" s="21"/>
      <c r="J80" s="21"/>
      <c r="K80" s="28"/>
      <c r="L80" s="28"/>
      <c r="M80" s="28"/>
    </row>
    <row r="81" spans="1:13" ht="23.25" customHeight="1">
      <c r="A81" s="19">
        <v>12</v>
      </c>
      <c r="B81" s="20" t="s">
        <v>22</v>
      </c>
      <c r="C81" s="20"/>
      <c r="D81" s="20"/>
      <c r="E81" s="19"/>
      <c r="F81" s="19"/>
      <c r="G81" s="21">
        <v>6</v>
      </c>
      <c r="H81" s="21">
        <v>1</v>
      </c>
      <c r="I81" s="21"/>
      <c r="J81" s="21"/>
      <c r="K81" s="28"/>
      <c r="L81" s="28"/>
      <c r="M81" s="28"/>
    </row>
    <row r="82" spans="1:13" ht="23.25" customHeight="1">
      <c r="A82" s="19">
        <v>13</v>
      </c>
      <c r="B82" s="20" t="s">
        <v>12</v>
      </c>
      <c r="C82" s="20"/>
      <c r="D82" s="20"/>
      <c r="E82" s="19"/>
      <c r="F82" s="19"/>
      <c r="G82" s="21">
        <v>0</v>
      </c>
      <c r="H82" s="21">
        <v>0</v>
      </c>
      <c r="I82" s="21"/>
      <c r="J82" s="21"/>
      <c r="K82" s="28"/>
      <c r="L82" s="28"/>
      <c r="M82" s="28"/>
    </row>
    <row r="83" spans="1:13" ht="23.25" customHeight="1">
      <c r="A83" s="19">
        <v>14</v>
      </c>
      <c r="B83" s="20" t="s">
        <v>54</v>
      </c>
      <c r="C83" s="20"/>
      <c r="D83" s="20"/>
      <c r="E83" s="19"/>
      <c r="F83" s="19"/>
      <c r="G83" s="21">
        <v>0</v>
      </c>
      <c r="H83" s="21">
        <v>0</v>
      </c>
      <c r="I83" s="21"/>
      <c r="J83" s="21"/>
      <c r="K83" s="28"/>
      <c r="L83" s="28"/>
      <c r="M83" s="28"/>
    </row>
    <row r="84" spans="1:13" ht="23.25" customHeight="1">
      <c r="A84" s="19">
        <v>15</v>
      </c>
      <c r="B84" s="20" t="s">
        <v>55</v>
      </c>
      <c r="C84" s="20"/>
      <c r="D84" s="20"/>
      <c r="E84" s="19"/>
      <c r="F84" s="19"/>
      <c r="G84" s="21">
        <v>0</v>
      </c>
      <c r="H84" s="21">
        <v>0</v>
      </c>
      <c r="I84" s="21"/>
      <c r="J84" s="21"/>
      <c r="K84" s="28"/>
      <c r="L84" s="28"/>
      <c r="M84" s="28"/>
    </row>
    <row r="85" spans="1:13" ht="17.7">
      <c r="A85" s="22"/>
      <c r="B85" s="23" t="s">
        <v>29</v>
      </c>
      <c r="C85" s="23"/>
      <c r="D85" s="23"/>
      <c r="E85" s="23"/>
      <c r="F85" s="23"/>
      <c r="G85" s="24">
        <f>SUM(G70:G84)</f>
        <v>85</v>
      </c>
      <c r="H85" s="24">
        <f>SUM(H70:H84)</f>
        <v>1</v>
      </c>
      <c r="I85" s="24"/>
      <c r="J85" s="24"/>
      <c r="K85" s="29"/>
      <c r="L85" s="29"/>
      <c r="M85" s="29"/>
    </row>
    <row r="86" spans="1:13" ht="15.3">
      <c r="B86" s="1"/>
      <c r="C86" s="1"/>
      <c r="D86" s="1"/>
      <c r="E86" s="2"/>
      <c r="F86" s="2"/>
      <c r="G86" s="2"/>
      <c r="H86" s="2"/>
      <c r="I86" s="128"/>
      <c r="J86" s="128"/>
      <c r="K86" s="27"/>
      <c r="L86" s="27"/>
      <c r="M86" s="27"/>
    </row>
    <row r="87" spans="1:13" ht="15.3">
      <c r="B87" s="1"/>
      <c r="C87" s="1"/>
      <c r="D87" s="1"/>
      <c r="E87" s="2"/>
      <c r="F87" s="2"/>
      <c r="G87" s="2"/>
      <c r="H87" s="2"/>
      <c r="I87" s="128"/>
      <c r="J87" s="128"/>
      <c r="K87" s="27"/>
      <c r="L87" s="27"/>
      <c r="M87" s="27"/>
    </row>
    <row r="88" spans="1:13" ht="15.3">
      <c r="G88" s="335" t="s">
        <v>78</v>
      </c>
      <c r="H88" s="335"/>
      <c r="I88" s="335"/>
      <c r="J88" s="335"/>
      <c r="K88" s="335"/>
      <c r="L88" s="335"/>
      <c r="M88" s="335"/>
    </row>
    <row r="89" spans="1:13" ht="15.3">
      <c r="G89" s="335" t="s">
        <v>25</v>
      </c>
      <c r="H89" s="335"/>
      <c r="I89" s="335"/>
      <c r="J89" s="335"/>
      <c r="K89" s="335"/>
      <c r="L89" s="335"/>
      <c r="M89" s="335"/>
    </row>
    <row r="90" spans="1:13" ht="15.3">
      <c r="B90" s="47"/>
      <c r="C90" s="47"/>
      <c r="D90" s="47"/>
      <c r="E90" s="71"/>
      <c r="F90" s="71"/>
      <c r="G90" s="37"/>
      <c r="H90" s="37" t="s">
        <v>26</v>
      </c>
      <c r="I90" s="131"/>
      <c r="J90" s="131"/>
      <c r="K90" s="37"/>
      <c r="L90" s="37"/>
      <c r="M90" s="37"/>
    </row>
    <row r="91" spans="1:13" ht="15.3">
      <c r="G91" s="37"/>
      <c r="H91" s="37"/>
      <c r="I91" s="131"/>
      <c r="J91" s="131"/>
      <c r="K91" s="26"/>
      <c r="L91" s="26"/>
      <c r="M91" s="26"/>
    </row>
    <row r="92" spans="1:13" ht="15.3">
      <c r="G92" s="37"/>
      <c r="H92" s="37"/>
      <c r="I92" s="131"/>
      <c r="J92" s="131"/>
      <c r="K92" s="26"/>
      <c r="L92" s="26"/>
      <c r="M92" s="26"/>
    </row>
    <row r="93" spans="1:13" ht="15.3">
      <c r="G93" s="37"/>
      <c r="H93" s="37"/>
      <c r="I93" s="131"/>
      <c r="J93" s="131"/>
      <c r="K93" s="26"/>
      <c r="L93" s="26"/>
      <c r="M93" s="26"/>
    </row>
    <row r="94" spans="1:13" ht="15.3">
      <c r="G94" s="37"/>
      <c r="H94" s="37"/>
      <c r="I94" s="131"/>
      <c r="J94" s="131"/>
      <c r="K94" s="26"/>
      <c r="L94" s="26"/>
      <c r="M94" s="26"/>
    </row>
    <row r="95" spans="1:13" ht="15.3">
      <c r="G95" s="334" t="s">
        <v>27</v>
      </c>
      <c r="H95" s="334"/>
      <c r="I95" s="334"/>
      <c r="J95" s="334"/>
      <c r="K95" s="334"/>
      <c r="L95" s="334"/>
      <c r="M95" s="334"/>
    </row>
    <row r="96" spans="1:13" ht="15.3">
      <c r="G96" s="335" t="s">
        <v>28</v>
      </c>
      <c r="H96" s="335"/>
      <c r="I96" s="335"/>
      <c r="J96" s="335"/>
      <c r="K96" s="335"/>
      <c r="L96" s="335"/>
      <c r="M96" s="335"/>
    </row>
    <row r="97" spans="7:13" ht="15.3">
      <c r="G97" s="37"/>
      <c r="H97" s="37"/>
      <c r="I97" s="131"/>
      <c r="J97" s="131"/>
      <c r="K97" s="37"/>
      <c r="L97" s="37"/>
      <c r="M97" s="37"/>
    </row>
    <row r="98" spans="7:13" ht="15.3">
      <c r="G98" s="37"/>
      <c r="H98" s="37"/>
      <c r="I98" s="131"/>
      <c r="J98" s="131"/>
      <c r="K98" s="37"/>
      <c r="L98" s="37"/>
      <c r="M98" s="37"/>
    </row>
    <row r="99" spans="7:13" ht="15.3">
      <c r="G99" s="37"/>
      <c r="H99" s="37"/>
      <c r="I99" s="131"/>
      <c r="J99" s="131"/>
      <c r="K99" s="37"/>
      <c r="L99" s="37"/>
      <c r="M99" s="37"/>
    </row>
    <row r="100" spans="7:13" ht="15.3">
      <c r="G100" s="37"/>
      <c r="H100" s="37"/>
      <c r="I100" s="131"/>
      <c r="J100" s="131"/>
      <c r="K100" s="37"/>
      <c r="L100" s="37"/>
      <c r="M100" s="37"/>
    </row>
    <row r="101" spans="7:13" ht="15.3">
      <c r="G101" s="37"/>
      <c r="H101" s="37"/>
      <c r="I101" s="131"/>
      <c r="J101" s="131"/>
      <c r="K101" s="37"/>
      <c r="L101" s="37"/>
      <c r="M101" s="37"/>
    </row>
    <row r="102" spans="7:13" ht="15.3">
      <c r="G102" s="37"/>
      <c r="H102" s="37"/>
      <c r="I102" s="131"/>
      <c r="J102" s="131"/>
      <c r="K102" s="37"/>
      <c r="L102" s="37"/>
      <c r="M102" s="37"/>
    </row>
    <row r="103" spans="7:13" ht="15.3">
      <c r="G103" s="37"/>
      <c r="H103" s="37"/>
      <c r="I103" s="131"/>
      <c r="J103" s="131"/>
      <c r="K103" s="37"/>
      <c r="L103" s="37"/>
      <c r="M103" s="37"/>
    </row>
    <row r="104" spans="7:13" ht="15.3">
      <c r="G104" s="37"/>
      <c r="H104" s="37"/>
      <c r="I104" s="131"/>
      <c r="J104" s="131"/>
      <c r="K104" s="37"/>
      <c r="L104" s="37"/>
      <c r="M104" s="37"/>
    </row>
    <row r="105" spans="7:13" ht="15.3">
      <c r="G105" s="37"/>
      <c r="H105" s="37"/>
      <c r="I105" s="131"/>
      <c r="J105" s="131"/>
      <c r="K105" s="37"/>
      <c r="L105" s="37"/>
      <c r="M105" s="37"/>
    </row>
    <row r="106" spans="7:13" ht="15.3">
      <c r="G106" s="37"/>
      <c r="H106" s="37"/>
      <c r="I106" s="131"/>
      <c r="J106" s="131"/>
      <c r="K106" s="37"/>
      <c r="L106" s="37"/>
      <c r="M106" s="37"/>
    </row>
    <row r="107" spans="7:13" ht="15.3">
      <c r="G107" s="37"/>
      <c r="H107" s="37"/>
      <c r="I107" s="131"/>
      <c r="J107" s="131"/>
      <c r="K107" s="37"/>
      <c r="L107" s="37"/>
      <c r="M107" s="37"/>
    </row>
    <row r="108" spans="7:13" ht="15.3">
      <c r="G108" s="37"/>
      <c r="H108" s="37"/>
      <c r="I108" s="131"/>
      <c r="J108" s="131"/>
      <c r="K108" s="37"/>
      <c r="L108" s="37"/>
      <c r="M108" s="37"/>
    </row>
    <row r="109" spans="7:13" ht="15.3">
      <c r="G109" s="37"/>
      <c r="H109" s="37"/>
      <c r="I109" s="131"/>
      <c r="J109" s="131"/>
      <c r="K109" s="37"/>
      <c r="L109" s="37"/>
      <c r="M109" s="37"/>
    </row>
    <row r="110" spans="7:13" ht="15.3">
      <c r="G110" s="37"/>
      <c r="H110" s="37"/>
      <c r="I110" s="131"/>
      <c r="J110" s="131"/>
      <c r="K110" s="37"/>
      <c r="L110" s="37"/>
      <c r="M110" s="37"/>
    </row>
    <row r="111" spans="7:13" ht="15.3">
      <c r="G111" s="37"/>
      <c r="H111" s="37"/>
      <c r="I111" s="131"/>
      <c r="J111" s="131"/>
      <c r="K111" s="37"/>
      <c r="L111" s="37"/>
      <c r="M111" s="37"/>
    </row>
    <row r="112" spans="7:13" ht="15.3">
      <c r="G112" s="37"/>
      <c r="H112" s="37"/>
      <c r="I112" s="131"/>
      <c r="J112" s="131"/>
      <c r="K112" s="37"/>
      <c r="L112" s="37"/>
      <c r="M112" s="37"/>
    </row>
    <row r="113" spans="7:13" ht="15.3">
      <c r="G113" s="37"/>
      <c r="H113" s="37"/>
      <c r="I113" s="131"/>
      <c r="J113" s="131"/>
      <c r="K113" s="37"/>
      <c r="L113" s="37"/>
      <c r="M113" s="37"/>
    </row>
    <row r="114" spans="7:13" ht="15.3">
      <c r="G114" s="37"/>
      <c r="H114" s="37"/>
      <c r="I114" s="131"/>
      <c r="J114" s="131"/>
      <c r="K114" s="37"/>
      <c r="L114" s="37"/>
      <c r="M114" s="37"/>
    </row>
    <row r="115" spans="7:13" ht="15.3">
      <c r="G115" s="37"/>
      <c r="H115" s="37"/>
      <c r="I115" s="131"/>
      <c r="J115" s="131"/>
      <c r="K115" s="37"/>
      <c r="L115" s="37"/>
      <c r="M115" s="37"/>
    </row>
    <row r="116" spans="7:13" ht="15.3">
      <c r="G116" s="37"/>
      <c r="H116" s="37"/>
      <c r="I116" s="131"/>
      <c r="J116" s="131"/>
      <c r="K116" s="37"/>
      <c r="L116" s="37"/>
      <c r="M116" s="37"/>
    </row>
    <row r="117" spans="7:13" ht="15.3">
      <c r="G117" s="37"/>
      <c r="H117" s="37"/>
      <c r="I117" s="131"/>
      <c r="J117" s="131"/>
      <c r="K117" s="37"/>
      <c r="L117" s="37"/>
      <c r="M117" s="37"/>
    </row>
    <row r="118" spans="7:13" ht="15.3">
      <c r="G118" s="37"/>
      <c r="H118" s="37"/>
      <c r="I118" s="131"/>
      <c r="J118" s="131"/>
      <c r="K118" s="37"/>
      <c r="L118" s="37"/>
      <c r="M118" s="37"/>
    </row>
    <row r="119" spans="7:13" ht="15.3">
      <c r="G119" s="37"/>
      <c r="H119" s="37"/>
      <c r="I119" s="131"/>
      <c r="J119" s="131"/>
      <c r="K119" s="37"/>
      <c r="L119" s="37"/>
      <c r="M119" s="37"/>
    </row>
    <row r="129" spans="1:13" ht="17.7">
      <c r="A129" s="331" t="s">
        <v>0</v>
      </c>
      <c r="B129" s="331"/>
      <c r="C129" s="331"/>
      <c r="D129" s="331"/>
      <c r="E129" s="331"/>
      <c r="F129" s="331"/>
      <c r="G129" s="331"/>
      <c r="H129" s="331"/>
      <c r="I129" s="331"/>
      <c r="J129" s="331"/>
      <c r="K129" s="331"/>
      <c r="L129" s="331"/>
      <c r="M129" s="331"/>
    </row>
    <row r="130" spans="1:13" ht="17.7">
      <c r="A130" s="331" t="s">
        <v>52</v>
      </c>
      <c r="B130" s="331"/>
      <c r="C130" s="331"/>
      <c r="D130" s="331"/>
      <c r="E130" s="331"/>
      <c r="F130" s="331"/>
      <c r="G130" s="331"/>
      <c r="H130" s="331"/>
      <c r="I130" s="331"/>
      <c r="J130" s="331"/>
      <c r="K130" s="331"/>
      <c r="L130" s="331"/>
      <c r="M130" s="331"/>
    </row>
    <row r="131" spans="1:13" ht="17.7">
      <c r="A131" s="331" t="s">
        <v>73</v>
      </c>
      <c r="B131" s="331"/>
      <c r="C131" s="331"/>
      <c r="D131" s="331"/>
      <c r="E131" s="331"/>
      <c r="F131" s="331"/>
      <c r="G131" s="331"/>
      <c r="H131" s="331"/>
      <c r="I131" s="331"/>
      <c r="J131" s="331"/>
      <c r="K131" s="331"/>
      <c r="L131" s="331"/>
      <c r="M131" s="331"/>
    </row>
    <row r="132" spans="1:13" ht="15.3">
      <c r="B132" s="37"/>
      <c r="C132" s="81"/>
      <c r="D132" s="81"/>
      <c r="E132" s="71"/>
      <c r="F132" s="71"/>
      <c r="G132" s="37"/>
      <c r="H132" s="37"/>
      <c r="I132" s="131"/>
      <c r="J132" s="131"/>
      <c r="K132" s="26"/>
      <c r="L132" s="26"/>
      <c r="M132" s="26"/>
    </row>
    <row r="133" spans="1:13" ht="15.3">
      <c r="B133" s="1"/>
      <c r="C133" s="1"/>
      <c r="D133" s="1"/>
      <c r="E133" s="2"/>
      <c r="F133" s="2"/>
      <c r="G133" s="2"/>
      <c r="H133" s="2"/>
      <c r="I133" s="128"/>
      <c r="J133" s="128"/>
      <c r="K133" s="27"/>
      <c r="L133" s="27"/>
      <c r="M133" s="27"/>
    </row>
    <row r="134" spans="1:13" ht="15" customHeight="1">
      <c r="A134" s="332" t="s">
        <v>3</v>
      </c>
      <c r="B134" s="332" t="s">
        <v>7</v>
      </c>
      <c r="C134" s="79"/>
      <c r="D134" s="79"/>
      <c r="E134" s="70"/>
      <c r="F134" s="70"/>
      <c r="G134" s="332" t="s">
        <v>4</v>
      </c>
      <c r="H134" s="338" t="s">
        <v>75</v>
      </c>
      <c r="I134" s="133"/>
      <c r="J134" s="133"/>
      <c r="K134" s="39"/>
      <c r="L134" s="39"/>
      <c r="M134" s="39"/>
    </row>
    <row r="135" spans="1:13" ht="41.25" customHeight="1">
      <c r="A135" s="333"/>
      <c r="B135" s="333"/>
      <c r="C135" s="80"/>
      <c r="D135" s="80"/>
      <c r="E135" s="78"/>
      <c r="F135" s="78"/>
      <c r="G135" s="333"/>
      <c r="H135" s="339"/>
      <c r="I135" s="134"/>
      <c r="J135" s="134"/>
      <c r="K135" s="40"/>
      <c r="L135" s="40"/>
      <c r="M135" s="40"/>
    </row>
    <row r="136" spans="1:13" ht="22.5" customHeight="1">
      <c r="A136" s="19">
        <v>1</v>
      </c>
      <c r="B136" s="20" t="s">
        <v>9</v>
      </c>
      <c r="C136" s="20"/>
      <c r="D136" s="20"/>
      <c r="E136" s="19"/>
      <c r="F136" s="19"/>
      <c r="G136" s="21">
        <v>3</v>
      </c>
      <c r="H136" s="21">
        <v>0</v>
      </c>
      <c r="I136" s="21"/>
      <c r="J136" s="21"/>
      <c r="K136" s="28"/>
      <c r="L136" s="28"/>
      <c r="M136" s="28"/>
    </row>
    <row r="137" spans="1:13" ht="22.5" customHeight="1">
      <c r="A137" s="19">
        <v>2</v>
      </c>
      <c r="B137" s="20" t="s">
        <v>10</v>
      </c>
      <c r="C137" s="20"/>
      <c r="D137" s="20"/>
      <c r="E137" s="19"/>
      <c r="F137" s="19"/>
      <c r="G137" s="21">
        <v>1</v>
      </c>
      <c r="H137" s="21">
        <v>0</v>
      </c>
      <c r="I137" s="21"/>
      <c r="J137" s="21"/>
      <c r="K137" s="28"/>
      <c r="L137" s="28"/>
      <c r="M137" s="28"/>
    </row>
    <row r="138" spans="1:13" ht="22.5" customHeight="1">
      <c r="A138" s="19">
        <v>3</v>
      </c>
      <c r="B138" s="20" t="s">
        <v>11</v>
      </c>
      <c r="C138" s="20"/>
      <c r="D138" s="20"/>
      <c r="E138" s="19"/>
      <c r="F138" s="19"/>
      <c r="G138" s="21">
        <v>15</v>
      </c>
      <c r="H138" s="21">
        <v>0</v>
      </c>
      <c r="I138" s="21"/>
      <c r="J138" s="21"/>
      <c r="K138" s="28"/>
      <c r="L138" s="28"/>
      <c r="M138" s="28"/>
    </row>
    <row r="139" spans="1:13" ht="22.5" customHeight="1">
      <c r="A139" s="19">
        <v>4</v>
      </c>
      <c r="B139" s="20" t="s">
        <v>18</v>
      </c>
      <c r="C139" s="20"/>
      <c r="D139" s="20"/>
      <c r="E139" s="19"/>
      <c r="F139" s="19"/>
      <c r="G139" s="21">
        <v>3</v>
      </c>
      <c r="H139" s="21">
        <v>0</v>
      </c>
      <c r="I139" s="21"/>
      <c r="J139" s="21"/>
      <c r="K139" s="28"/>
      <c r="L139" s="28"/>
      <c r="M139" s="28"/>
    </row>
    <row r="140" spans="1:13" ht="22.5" customHeight="1">
      <c r="A140" s="19">
        <v>5</v>
      </c>
      <c r="B140" s="20" t="s">
        <v>13</v>
      </c>
      <c r="C140" s="20"/>
      <c r="D140" s="20"/>
      <c r="E140" s="19"/>
      <c r="F140" s="19"/>
      <c r="G140" s="21">
        <v>0</v>
      </c>
      <c r="H140" s="21">
        <v>0</v>
      </c>
      <c r="I140" s="21"/>
      <c r="J140" s="21"/>
      <c r="K140" s="28"/>
      <c r="L140" s="28"/>
      <c r="M140" s="28"/>
    </row>
    <row r="141" spans="1:13" ht="22.5" customHeight="1">
      <c r="A141" s="19">
        <v>6</v>
      </c>
      <c r="B141" s="20" t="s">
        <v>15</v>
      </c>
      <c r="C141" s="20"/>
      <c r="D141" s="20"/>
      <c r="E141" s="19"/>
      <c r="F141" s="19"/>
      <c r="G141" s="21">
        <v>8</v>
      </c>
      <c r="H141" s="21">
        <v>0</v>
      </c>
      <c r="I141" s="21"/>
      <c r="J141" s="21"/>
      <c r="K141" s="28"/>
      <c r="L141" s="28"/>
      <c r="M141" s="28"/>
    </row>
    <row r="142" spans="1:13" ht="22.5" customHeight="1">
      <c r="A142" s="19">
        <v>7</v>
      </c>
      <c r="B142" s="20" t="s">
        <v>14</v>
      </c>
      <c r="C142" s="20"/>
      <c r="D142" s="20"/>
      <c r="E142" s="19"/>
      <c r="F142" s="19"/>
      <c r="G142" s="21">
        <v>1</v>
      </c>
      <c r="H142" s="21">
        <v>0</v>
      </c>
      <c r="I142" s="21"/>
      <c r="J142" s="21"/>
      <c r="K142" s="28"/>
      <c r="L142" s="28"/>
      <c r="M142" s="28"/>
    </row>
    <row r="143" spans="1:13" ht="22.5" customHeight="1">
      <c r="A143" s="19">
        <v>8</v>
      </c>
      <c r="B143" s="20" t="s">
        <v>16</v>
      </c>
      <c r="C143" s="20"/>
      <c r="D143" s="20"/>
      <c r="E143" s="19"/>
      <c r="F143" s="19"/>
      <c r="G143" s="21">
        <v>36</v>
      </c>
      <c r="H143" s="21">
        <v>0</v>
      </c>
      <c r="I143" s="21"/>
      <c r="J143" s="21"/>
      <c r="K143" s="28"/>
      <c r="L143" s="28"/>
      <c r="M143" s="28"/>
    </row>
    <row r="144" spans="1:13" ht="22.5" customHeight="1">
      <c r="A144" s="19">
        <v>9</v>
      </c>
      <c r="B144" s="20" t="s">
        <v>17</v>
      </c>
      <c r="C144" s="20"/>
      <c r="D144" s="20"/>
      <c r="E144" s="19"/>
      <c r="F144" s="19"/>
      <c r="G144" s="21">
        <v>0</v>
      </c>
      <c r="H144" s="21">
        <v>0</v>
      </c>
      <c r="I144" s="21"/>
      <c r="J144" s="21"/>
      <c r="K144" s="28"/>
      <c r="L144" s="28"/>
      <c r="M144" s="28"/>
    </row>
    <row r="145" spans="1:13" ht="22.5" customHeight="1">
      <c r="A145" s="19">
        <v>10</v>
      </c>
      <c r="B145" s="20" t="s">
        <v>23</v>
      </c>
      <c r="C145" s="20"/>
      <c r="D145" s="20"/>
      <c r="E145" s="19"/>
      <c r="F145" s="19"/>
      <c r="G145" s="21">
        <v>0</v>
      </c>
      <c r="H145" s="21">
        <v>0</v>
      </c>
      <c r="I145" s="21"/>
      <c r="J145" s="21"/>
      <c r="K145" s="28"/>
      <c r="L145" s="28"/>
      <c r="M145" s="28"/>
    </row>
    <row r="146" spans="1:13" ht="22.5" customHeight="1">
      <c r="A146" s="19">
        <v>11</v>
      </c>
      <c r="B146" s="20" t="s">
        <v>21</v>
      </c>
      <c r="C146" s="20"/>
      <c r="D146" s="20"/>
      <c r="E146" s="19"/>
      <c r="F146" s="19"/>
      <c r="G146" s="21">
        <v>0</v>
      </c>
      <c r="H146" s="21">
        <v>0</v>
      </c>
      <c r="I146" s="21"/>
      <c r="J146" s="21"/>
      <c r="K146" s="28"/>
      <c r="L146" s="28"/>
      <c r="M146" s="28"/>
    </row>
    <row r="147" spans="1:13" ht="22.5" customHeight="1">
      <c r="A147" s="19">
        <v>12</v>
      </c>
      <c r="B147" s="20" t="s">
        <v>22</v>
      </c>
      <c r="C147" s="20"/>
      <c r="D147" s="20"/>
      <c r="E147" s="19"/>
      <c r="F147" s="19"/>
      <c r="G147" s="21">
        <v>5</v>
      </c>
      <c r="H147" s="21">
        <v>1</v>
      </c>
      <c r="I147" s="21"/>
      <c r="J147" s="21"/>
      <c r="K147" s="28"/>
      <c r="L147" s="28"/>
      <c r="M147" s="28"/>
    </row>
    <row r="148" spans="1:13" ht="22.5" customHeight="1">
      <c r="A148" s="19">
        <v>13</v>
      </c>
      <c r="B148" s="20" t="s">
        <v>12</v>
      </c>
      <c r="C148" s="20"/>
      <c r="D148" s="20"/>
      <c r="E148" s="19"/>
      <c r="F148" s="19"/>
      <c r="G148" s="21">
        <v>0</v>
      </c>
      <c r="H148" s="21">
        <v>0</v>
      </c>
      <c r="I148" s="21"/>
      <c r="J148" s="21"/>
      <c r="K148" s="28"/>
      <c r="L148" s="28"/>
      <c r="M148" s="28"/>
    </row>
    <row r="149" spans="1:13" ht="22.5" customHeight="1">
      <c r="A149" s="19">
        <v>14</v>
      </c>
      <c r="B149" s="20" t="s">
        <v>54</v>
      </c>
      <c r="C149" s="20"/>
      <c r="D149" s="20"/>
      <c r="E149" s="19"/>
      <c r="F149" s="19"/>
      <c r="G149" s="21">
        <v>0</v>
      </c>
      <c r="H149" s="21">
        <v>0</v>
      </c>
      <c r="I149" s="21"/>
      <c r="J149" s="21"/>
      <c r="K149" s="28"/>
      <c r="L149" s="28"/>
      <c r="M149" s="28"/>
    </row>
    <row r="150" spans="1:13" ht="22.5" customHeight="1">
      <c r="A150" s="19">
        <v>15</v>
      </c>
      <c r="B150" s="20" t="s">
        <v>55</v>
      </c>
      <c r="C150" s="20"/>
      <c r="D150" s="20"/>
      <c r="E150" s="19"/>
      <c r="F150" s="19"/>
      <c r="G150" s="21">
        <v>0</v>
      </c>
      <c r="H150" s="21">
        <v>0</v>
      </c>
      <c r="I150" s="21"/>
      <c r="J150" s="21"/>
      <c r="K150" s="28"/>
      <c r="L150" s="28"/>
      <c r="M150" s="28"/>
    </row>
    <row r="151" spans="1:13" ht="17.7">
      <c r="A151" s="22"/>
      <c r="B151" s="23" t="s">
        <v>29</v>
      </c>
      <c r="C151" s="23"/>
      <c r="D151" s="23"/>
      <c r="E151" s="23"/>
      <c r="F151" s="23"/>
      <c r="G151" s="24">
        <f>SUM(G136:G150)</f>
        <v>72</v>
      </c>
      <c r="H151" s="24">
        <f>SUM(H136:H150)</f>
        <v>1</v>
      </c>
      <c r="I151" s="24"/>
      <c r="J151" s="24"/>
      <c r="K151" s="29"/>
      <c r="L151" s="29"/>
      <c r="M151" s="29"/>
    </row>
    <row r="152" spans="1:13" ht="15.3">
      <c r="B152" s="1"/>
      <c r="C152" s="1"/>
      <c r="D152" s="1"/>
      <c r="E152" s="2"/>
      <c r="F152" s="2"/>
      <c r="G152" s="2"/>
      <c r="H152" s="2"/>
      <c r="I152" s="128"/>
      <c r="J152" s="128"/>
      <c r="K152" s="27"/>
      <c r="L152" s="27"/>
      <c r="M152" s="27"/>
    </row>
    <row r="153" spans="1:13" ht="15.3">
      <c r="B153" s="1"/>
      <c r="C153" s="1"/>
      <c r="D153" s="1"/>
      <c r="E153" s="2"/>
      <c r="F153" s="2"/>
      <c r="G153" s="2"/>
      <c r="H153" s="2"/>
      <c r="I153" s="128"/>
      <c r="J153" s="128"/>
      <c r="K153" s="27"/>
      <c r="L153" s="27"/>
      <c r="M153" s="27"/>
    </row>
    <row r="154" spans="1:13" ht="15.3">
      <c r="G154" s="335" t="s">
        <v>74</v>
      </c>
      <c r="H154" s="335"/>
      <c r="I154" s="335"/>
      <c r="J154" s="335"/>
      <c r="K154" s="335"/>
      <c r="L154" s="335"/>
      <c r="M154" s="335"/>
    </row>
    <row r="155" spans="1:13" ht="15.3">
      <c r="G155" s="335" t="s">
        <v>25</v>
      </c>
      <c r="H155" s="335"/>
      <c r="I155" s="335"/>
      <c r="J155" s="335"/>
      <c r="K155" s="335"/>
      <c r="L155" s="335"/>
      <c r="M155" s="335"/>
    </row>
    <row r="156" spans="1:13" ht="15.3">
      <c r="B156" s="337" t="s">
        <v>26</v>
      </c>
      <c r="C156" s="337"/>
      <c r="D156" s="337"/>
      <c r="E156" s="337"/>
      <c r="F156" s="337"/>
      <c r="G156" s="337"/>
      <c r="H156" s="337"/>
      <c r="I156" s="337"/>
      <c r="J156" s="337"/>
      <c r="K156" s="337"/>
      <c r="L156" s="337"/>
      <c r="M156" s="337"/>
    </row>
    <row r="157" spans="1:13" ht="15.3">
      <c r="G157" s="37"/>
      <c r="H157" s="37"/>
      <c r="I157" s="131"/>
      <c r="J157" s="131"/>
      <c r="K157" s="26"/>
      <c r="L157" s="26"/>
      <c r="M157" s="26"/>
    </row>
    <row r="158" spans="1:13" ht="15.3">
      <c r="G158" s="37"/>
      <c r="H158" s="37"/>
      <c r="I158" s="131"/>
      <c r="J158" s="131"/>
      <c r="K158" s="26"/>
      <c r="L158" s="26"/>
      <c r="M158" s="26"/>
    </row>
    <row r="159" spans="1:13" ht="15.3">
      <c r="G159" s="37"/>
      <c r="H159" s="37"/>
      <c r="I159" s="131"/>
      <c r="J159" s="131"/>
      <c r="K159" s="26"/>
      <c r="L159" s="26"/>
      <c r="M159" s="26"/>
    </row>
    <row r="160" spans="1:13" ht="15.3">
      <c r="G160" s="334" t="s">
        <v>27</v>
      </c>
      <c r="H160" s="334"/>
      <c r="I160" s="334"/>
      <c r="J160" s="334"/>
      <c r="K160" s="334"/>
      <c r="L160" s="334"/>
      <c r="M160" s="334"/>
    </row>
    <row r="161" spans="7:13" ht="15.3">
      <c r="G161" s="335" t="s">
        <v>28</v>
      </c>
      <c r="H161" s="335"/>
      <c r="I161" s="335"/>
      <c r="J161" s="335"/>
      <c r="K161" s="335"/>
      <c r="L161" s="335"/>
      <c r="M161" s="335"/>
    </row>
    <row r="182" spans="1:13" ht="17.7">
      <c r="A182" s="331" t="s">
        <v>0</v>
      </c>
      <c r="B182" s="331"/>
      <c r="C182" s="331"/>
      <c r="D182" s="331"/>
      <c r="E182" s="331"/>
      <c r="F182" s="331"/>
      <c r="G182" s="331"/>
      <c r="H182" s="331"/>
      <c r="I182" s="331"/>
      <c r="J182" s="331"/>
      <c r="K182" s="331"/>
      <c r="L182" s="331"/>
      <c r="M182" s="331"/>
    </row>
    <row r="183" spans="1:13" ht="17.7">
      <c r="A183" s="331" t="s">
        <v>52</v>
      </c>
      <c r="B183" s="331"/>
      <c r="C183" s="331"/>
      <c r="D183" s="331"/>
      <c r="E183" s="331"/>
      <c r="F183" s="331"/>
      <c r="G183" s="331"/>
      <c r="H183" s="331"/>
      <c r="I183" s="331"/>
      <c r="J183" s="331"/>
      <c r="K183" s="331"/>
      <c r="L183" s="331"/>
      <c r="M183" s="331"/>
    </row>
    <row r="184" spans="1:13" ht="17.7">
      <c r="A184" s="331" t="s">
        <v>71</v>
      </c>
      <c r="B184" s="331"/>
      <c r="C184" s="331"/>
      <c r="D184" s="331"/>
      <c r="E184" s="331"/>
      <c r="F184" s="331"/>
      <c r="G184" s="331"/>
      <c r="H184" s="331"/>
      <c r="I184" s="331"/>
      <c r="J184" s="331"/>
      <c r="K184" s="331"/>
      <c r="L184" s="331"/>
      <c r="M184" s="331"/>
    </row>
    <row r="185" spans="1:13" ht="15.3">
      <c r="B185" s="37"/>
      <c r="C185" s="81"/>
      <c r="D185" s="81"/>
      <c r="E185" s="71"/>
      <c r="F185" s="71"/>
      <c r="G185" s="37"/>
      <c r="H185" s="37"/>
      <c r="I185" s="131"/>
      <c r="J185" s="131"/>
      <c r="K185" s="26"/>
      <c r="L185" s="26"/>
      <c r="M185" s="26"/>
    </row>
    <row r="186" spans="1:13" ht="15.3">
      <c r="B186" s="1"/>
      <c r="C186" s="1"/>
      <c r="D186" s="1"/>
      <c r="E186" s="2"/>
      <c r="F186" s="2"/>
      <c r="G186" s="2"/>
      <c r="H186" s="2"/>
      <c r="I186" s="128"/>
      <c r="J186" s="128"/>
      <c r="K186" s="27"/>
      <c r="L186" s="27"/>
      <c r="M186" s="27"/>
    </row>
    <row r="187" spans="1:13" ht="15" customHeight="1">
      <c r="A187" s="332" t="s">
        <v>3</v>
      </c>
      <c r="B187" s="332" t="s">
        <v>7</v>
      </c>
      <c r="C187" s="79"/>
      <c r="D187" s="79"/>
      <c r="E187" s="70"/>
      <c r="F187" s="70"/>
      <c r="G187" s="332" t="s">
        <v>4</v>
      </c>
      <c r="H187" s="332" t="s">
        <v>8</v>
      </c>
      <c r="I187" s="129"/>
      <c r="J187" s="129"/>
      <c r="K187" s="39"/>
      <c r="L187" s="39"/>
      <c r="M187" s="39"/>
    </row>
    <row r="188" spans="1:13" ht="15" customHeight="1">
      <c r="A188" s="333"/>
      <c r="B188" s="333"/>
      <c r="C188" s="80"/>
      <c r="D188" s="80"/>
      <c r="E188" s="78"/>
      <c r="F188" s="78"/>
      <c r="G188" s="333"/>
      <c r="H188" s="336"/>
      <c r="I188" s="130"/>
      <c r="J188" s="130"/>
      <c r="K188" s="40"/>
      <c r="L188" s="40"/>
      <c r="M188" s="40"/>
    </row>
    <row r="189" spans="1:13" ht="17.399999999999999">
      <c r="A189" s="19">
        <v>1</v>
      </c>
      <c r="B189" s="20" t="s">
        <v>9</v>
      </c>
      <c r="C189" s="20"/>
      <c r="D189" s="20"/>
      <c r="E189" s="19"/>
      <c r="F189" s="19"/>
      <c r="G189" s="21">
        <v>1</v>
      </c>
      <c r="H189" s="21">
        <v>0</v>
      </c>
      <c r="I189" s="21"/>
      <c r="J189" s="21"/>
      <c r="K189" s="28"/>
      <c r="L189" s="28"/>
      <c r="M189" s="28"/>
    </row>
    <row r="190" spans="1:13" ht="17.399999999999999">
      <c r="A190" s="19">
        <v>2</v>
      </c>
      <c r="B190" s="20" t="s">
        <v>10</v>
      </c>
      <c r="C190" s="20"/>
      <c r="D190" s="20"/>
      <c r="E190" s="19"/>
      <c r="F190" s="19"/>
      <c r="G190" s="21">
        <v>11</v>
      </c>
      <c r="H190" s="21">
        <v>0</v>
      </c>
      <c r="I190" s="21"/>
      <c r="J190" s="21"/>
      <c r="K190" s="28"/>
      <c r="L190" s="28"/>
      <c r="M190" s="28"/>
    </row>
    <row r="191" spans="1:13" ht="17.399999999999999">
      <c r="A191" s="19">
        <v>3</v>
      </c>
      <c r="B191" s="20" t="s">
        <v>11</v>
      </c>
      <c r="C191" s="20"/>
      <c r="D191" s="20"/>
      <c r="E191" s="19"/>
      <c r="F191" s="19"/>
      <c r="G191" s="21">
        <v>24</v>
      </c>
      <c r="H191" s="21">
        <v>0</v>
      </c>
      <c r="I191" s="21"/>
      <c r="J191" s="21"/>
      <c r="K191" s="28"/>
      <c r="L191" s="28"/>
      <c r="M191" s="28"/>
    </row>
    <row r="192" spans="1:13" ht="17.399999999999999">
      <c r="A192" s="19">
        <v>4</v>
      </c>
      <c r="B192" s="20" t="s">
        <v>18</v>
      </c>
      <c r="C192" s="20"/>
      <c r="D192" s="20"/>
      <c r="E192" s="19"/>
      <c r="F192" s="19"/>
      <c r="G192" s="21">
        <v>10</v>
      </c>
      <c r="H192" s="21">
        <v>0</v>
      </c>
      <c r="I192" s="21"/>
      <c r="J192" s="21"/>
      <c r="K192" s="28"/>
      <c r="L192" s="28"/>
      <c r="M192" s="28"/>
    </row>
    <row r="193" spans="1:13" ht="17.399999999999999">
      <c r="A193" s="19">
        <v>5</v>
      </c>
      <c r="B193" s="20" t="s">
        <v>13</v>
      </c>
      <c r="C193" s="20"/>
      <c r="D193" s="20"/>
      <c r="E193" s="19"/>
      <c r="F193" s="19"/>
      <c r="G193" s="21">
        <v>0</v>
      </c>
      <c r="H193" s="21">
        <v>0</v>
      </c>
      <c r="I193" s="21"/>
      <c r="J193" s="21"/>
      <c r="K193" s="28"/>
      <c r="L193" s="28"/>
      <c r="M193" s="28"/>
    </row>
    <row r="194" spans="1:13" ht="17.399999999999999">
      <c r="A194" s="19">
        <v>6</v>
      </c>
      <c r="B194" s="20" t="s">
        <v>15</v>
      </c>
      <c r="C194" s="20"/>
      <c r="D194" s="20"/>
      <c r="E194" s="19"/>
      <c r="F194" s="19"/>
      <c r="G194" s="21">
        <v>6</v>
      </c>
      <c r="H194" s="21">
        <v>0</v>
      </c>
      <c r="I194" s="21"/>
      <c r="J194" s="21"/>
      <c r="K194" s="28"/>
      <c r="L194" s="28"/>
      <c r="M194" s="28"/>
    </row>
    <row r="195" spans="1:13" ht="17.399999999999999">
      <c r="A195" s="19">
        <v>7</v>
      </c>
      <c r="B195" s="20" t="s">
        <v>14</v>
      </c>
      <c r="C195" s="20"/>
      <c r="D195" s="20"/>
      <c r="E195" s="19"/>
      <c r="F195" s="19"/>
      <c r="G195" s="21">
        <v>0</v>
      </c>
      <c r="H195" s="21">
        <v>0</v>
      </c>
      <c r="I195" s="21"/>
      <c r="J195" s="21"/>
      <c r="K195" s="28"/>
      <c r="L195" s="28"/>
      <c r="M195" s="28"/>
    </row>
    <row r="196" spans="1:13" ht="17.399999999999999">
      <c r="A196" s="19">
        <v>8</v>
      </c>
      <c r="B196" s="20" t="s">
        <v>16</v>
      </c>
      <c r="C196" s="20"/>
      <c r="D196" s="20"/>
      <c r="E196" s="19"/>
      <c r="F196" s="19"/>
      <c r="G196" s="21">
        <v>104</v>
      </c>
      <c r="H196" s="21">
        <v>0</v>
      </c>
      <c r="I196" s="21"/>
      <c r="J196" s="21"/>
      <c r="K196" s="28"/>
      <c r="L196" s="28"/>
      <c r="M196" s="28"/>
    </row>
    <row r="197" spans="1:13" ht="17.399999999999999">
      <c r="A197" s="19">
        <v>9</v>
      </c>
      <c r="B197" s="20" t="s">
        <v>17</v>
      </c>
      <c r="C197" s="20"/>
      <c r="D197" s="20"/>
      <c r="E197" s="19"/>
      <c r="F197" s="19"/>
      <c r="G197" s="21">
        <v>0</v>
      </c>
      <c r="H197" s="21">
        <v>3</v>
      </c>
      <c r="I197" s="21"/>
      <c r="J197" s="21"/>
      <c r="K197" s="28"/>
      <c r="L197" s="28"/>
      <c r="M197" s="28"/>
    </row>
    <row r="198" spans="1:13" ht="17.399999999999999">
      <c r="A198" s="19">
        <v>10</v>
      </c>
      <c r="B198" s="20" t="s">
        <v>23</v>
      </c>
      <c r="C198" s="20"/>
      <c r="D198" s="20"/>
      <c r="E198" s="19"/>
      <c r="F198" s="19"/>
      <c r="G198" s="21">
        <v>2</v>
      </c>
      <c r="H198" s="21">
        <v>1</v>
      </c>
      <c r="I198" s="21"/>
      <c r="J198" s="21"/>
      <c r="K198" s="28"/>
      <c r="L198" s="28"/>
      <c r="M198" s="28"/>
    </row>
    <row r="199" spans="1:13" ht="17.399999999999999">
      <c r="A199" s="19">
        <v>11</v>
      </c>
      <c r="B199" s="20" t="s">
        <v>21</v>
      </c>
      <c r="C199" s="20"/>
      <c r="D199" s="20"/>
      <c r="E199" s="19"/>
      <c r="F199" s="19"/>
      <c r="G199" s="21">
        <v>0</v>
      </c>
      <c r="H199" s="21">
        <v>0</v>
      </c>
      <c r="I199" s="21"/>
      <c r="J199" s="21"/>
      <c r="K199" s="28"/>
      <c r="L199" s="28"/>
      <c r="M199" s="28"/>
    </row>
    <row r="200" spans="1:13" ht="17.399999999999999">
      <c r="A200" s="19">
        <v>12</v>
      </c>
      <c r="B200" s="20" t="s">
        <v>22</v>
      </c>
      <c r="C200" s="20"/>
      <c r="D200" s="20"/>
      <c r="E200" s="19"/>
      <c r="F200" s="19"/>
      <c r="G200" s="21">
        <v>9</v>
      </c>
      <c r="H200" s="21">
        <v>0</v>
      </c>
      <c r="I200" s="21"/>
      <c r="J200" s="21"/>
      <c r="K200" s="28"/>
      <c r="L200" s="28"/>
      <c r="M200" s="28"/>
    </row>
    <row r="201" spans="1:13" ht="17.399999999999999">
      <c r="A201" s="19">
        <v>13</v>
      </c>
      <c r="B201" s="20" t="s">
        <v>12</v>
      </c>
      <c r="C201" s="20"/>
      <c r="D201" s="20"/>
      <c r="E201" s="19"/>
      <c r="F201" s="19"/>
      <c r="G201" s="21">
        <v>0</v>
      </c>
      <c r="H201" s="21">
        <v>0</v>
      </c>
      <c r="I201" s="21"/>
      <c r="J201" s="21"/>
      <c r="K201" s="28"/>
      <c r="L201" s="28"/>
      <c r="M201" s="28"/>
    </row>
    <row r="202" spans="1:13" ht="17.399999999999999">
      <c r="A202" s="19">
        <v>14</v>
      </c>
      <c r="B202" s="20" t="s">
        <v>54</v>
      </c>
      <c r="C202" s="20"/>
      <c r="D202" s="20"/>
      <c r="E202" s="19"/>
      <c r="F202" s="19"/>
      <c r="G202" s="21">
        <v>2</v>
      </c>
      <c r="H202" s="21">
        <v>0</v>
      </c>
      <c r="I202" s="21"/>
      <c r="J202" s="21"/>
      <c r="K202" s="28"/>
      <c r="L202" s="28"/>
      <c r="M202" s="28"/>
    </row>
    <row r="203" spans="1:13" ht="17.399999999999999">
      <c r="A203" s="19">
        <v>15</v>
      </c>
      <c r="B203" s="20" t="s">
        <v>55</v>
      </c>
      <c r="C203" s="20"/>
      <c r="D203" s="20"/>
      <c r="E203" s="19"/>
      <c r="F203" s="19"/>
      <c r="G203" s="21">
        <v>1</v>
      </c>
      <c r="H203" s="21">
        <v>0</v>
      </c>
      <c r="I203" s="21"/>
      <c r="J203" s="21"/>
      <c r="K203" s="28"/>
      <c r="L203" s="28"/>
      <c r="M203" s="28"/>
    </row>
    <row r="204" spans="1:13" ht="17.7">
      <c r="A204" s="22"/>
      <c r="B204" s="23" t="s">
        <v>29</v>
      </c>
      <c r="C204" s="23"/>
      <c r="D204" s="23"/>
      <c r="E204" s="23"/>
      <c r="F204" s="23"/>
      <c r="G204" s="24">
        <f>SUM(G189:G203)</f>
        <v>170</v>
      </c>
      <c r="H204" s="24">
        <f>SUM(H189:H203)</f>
        <v>4</v>
      </c>
      <c r="I204" s="24"/>
      <c r="J204" s="24"/>
      <c r="K204" s="29"/>
      <c r="L204" s="29"/>
      <c r="M204" s="29"/>
    </row>
    <row r="205" spans="1:13" ht="15.3">
      <c r="B205" s="1"/>
      <c r="C205" s="1"/>
      <c r="D205" s="1"/>
      <c r="E205" s="2"/>
      <c r="F205" s="2"/>
      <c r="G205" s="2"/>
      <c r="H205" s="2"/>
      <c r="I205" s="128"/>
      <c r="J205" s="128"/>
      <c r="K205" s="27"/>
      <c r="L205" s="27"/>
      <c r="M205" s="27"/>
    </row>
    <row r="206" spans="1:13" ht="15.3">
      <c r="B206" s="1"/>
      <c r="C206" s="1"/>
      <c r="D206" s="1"/>
      <c r="E206" s="2"/>
      <c r="F206" s="2"/>
      <c r="G206" s="2"/>
      <c r="H206" s="2"/>
      <c r="I206" s="128"/>
      <c r="J206" s="128"/>
      <c r="K206" s="27"/>
      <c r="L206" s="27"/>
      <c r="M206" s="27"/>
    </row>
    <row r="207" spans="1:13" ht="15.3">
      <c r="G207" s="37"/>
      <c r="H207" s="37" t="s">
        <v>72</v>
      </c>
      <c r="I207" s="131"/>
      <c r="J207" s="131"/>
      <c r="K207" s="26"/>
      <c r="L207" s="26"/>
      <c r="M207" s="26"/>
    </row>
    <row r="208" spans="1:13" ht="15.3">
      <c r="G208" s="37"/>
      <c r="H208" s="37"/>
      <c r="I208" s="131"/>
      <c r="J208" s="131"/>
      <c r="K208" s="26"/>
      <c r="L208" s="26"/>
      <c r="M208" s="26"/>
    </row>
    <row r="209" spans="7:13" ht="15.3">
      <c r="G209" s="37"/>
      <c r="H209" s="37" t="s">
        <v>25</v>
      </c>
      <c r="I209" s="131"/>
      <c r="J209" s="131"/>
      <c r="K209" s="26"/>
      <c r="L209" s="26"/>
      <c r="M209" s="26"/>
    </row>
    <row r="210" spans="7:13" ht="15.3">
      <c r="G210" s="37"/>
      <c r="H210" s="37" t="s">
        <v>26</v>
      </c>
      <c r="I210" s="131"/>
      <c r="J210" s="131"/>
      <c r="K210" s="26"/>
      <c r="L210" s="26"/>
      <c r="M210" s="26"/>
    </row>
    <row r="211" spans="7:13" ht="15.3">
      <c r="G211" s="37"/>
      <c r="H211" s="37"/>
      <c r="I211" s="131"/>
      <c r="J211" s="131"/>
      <c r="K211" s="26"/>
      <c r="L211" s="26"/>
      <c r="M211" s="26"/>
    </row>
    <row r="212" spans="7:13" ht="15.3">
      <c r="G212" s="37"/>
      <c r="H212" s="37"/>
      <c r="I212" s="131"/>
      <c r="J212" s="131"/>
      <c r="K212" s="26"/>
      <c r="L212" s="26"/>
      <c r="M212" s="26"/>
    </row>
    <row r="213" spans="7:13" ht="15.3">
      <c r="G213" s="37"/>
      <c r="H213" s="37"/>
      <c r="I213" s="131"/>
      <c r="J213" s="131"/>
      <c r="K213" s="26"/>
      <c r="L213" s="26"/>
      <c r="M213" s="26"/>
    </row>
    <row r="214" spans="7:13" ht="15.3">
      <c r="G214" s="37"/>
      <c r="H214" s="38" t="s">
        <v>27</v>
      </c>
      <c r="I214" s="132"/>
      <c r="J214" s="132"/>
      <c r="K214" s="26"/>
      <c r="L214" s="26"/>
      <c r="M214" s="26"/>
    </row>
    <row r="215" spans="7:13" ht="15.3">
      <c r="G215" s="37"/>
      <c r="H215" s="37" t="s">
        <v>28</v>
      </c>
      <c r="I215" s="131"/>
      <c r="J215" s="131"/>
      <c r="K215" s="26"/>
      <c r="L215" s="26"/>
      <c r="M215" s="26"/>
    </row>
    <row r="227" spans="1:13" ht="17.7">
      <c r="A227" s="331" t="s">
        <v>0</v>
      </c>
      <c r="B227" s="331"/>
      <c r="C227" s="331"/>
      <c r="D227" s="331"/>
      <c r="E227" s="331"/>
      <c r="F227" s="331"/>
      <c r="G227" s="331"/>
      <c r="H227" s="331"/>
      <c r="I227" s="331"/>
      <c r="J227" s="331"/>
      <c r="K227" s="331"/>
      <c r="L227" s="331"/>
      <c r="M227" s="331"/>
    </row>
    <row r="228" spans="1:13" ht="17.7">
      <c r="A228" s="331" t="s">
        <v>52</v>
      </c>
      <c r="B228" s="331"/>
      <c r="C228" s="331"/>
      <c r="D228" s="331"/>
      <c r="E228" s="331"/>
      <c r="F228" s="331"/>
      <c r="G228" s="331"/>
      <c r="H228" s="331"/>
      <c r="I228" s="331"/>
      <c r="J228" s="331"/>
      <c r="K228" s="331"/>
      <c r="L228" s="331"/>
      <c r="M228" s="331"/>
    </row>
    <row r="229" spans="1:13" ht="17.7">
      <c r="A229" s="331" t="s">
        <v>69</v>
      </c>
      <c r="B229" s="331"/>
      <c r="C229" s="331"/>
      <c r="D229" s="331"/>
      <c r="E229" s="331"/>
      <c r="F229" s="331"/>
      <c r="G229" s="331"/>
      <c r="H229" s="331"/>
      <c r="I229" s="331"/>
      <c r="J229" s="331"/>
      <c r="K229" s="331"/>
      <c r="L229" s="331"/>
      <c r="M229" s="331"/>
    </row>
    <row r="230" spans="1:13" ht="15.3">
      <c r="B230" s="37"/>
      <c r="C230" s="81"/>
      <c r="D230" s="81"/>
      <c r="E230" s="71"/>
      <c r="F230" s="71"/>
      <c r="G230" s="37"/>
      <c r="H230" s="37"/>
      <c r="I230" s="131"/>
      <c r="J230" s="131"/>
      <c r="K230" s="26"/>
      <c r="L230" s="26"/>
      <c r="M230" s="26"/>
    </row>
    <row r="231" spans="1:13" ht="15.3">
      <c r="B231" s="1"/>
      <c r="C231" s="1"/>
      <c r="D231" s="1"/>
      <c r="E231" s="2"/>
      <c r="F231" s="2"/>
      <c r="G231" s="2"/>
      <c r="H231" s="2"/>
      <c r="I231" s="128"/>
      <c r="J231" s="128"/>
      <c r="K231" s="27"/>
      <c r="L231" s="27"/>
      <c r="M231" s="27"/>
    </row>
    <row r="232" spans="1:13" ht="25" customHeight="1">
      <c r="A232" s="332" t="s">
        <v>3</v>
      </c>
      <c r="B232" s="332" t="s">
        <v>7</v>
      </c>
      <c r="C232" s="79"/>
      <c r="D232" s="79"/>
      <c r="E232" s="70"/>
      <c r="F232" s="70"/>
      <c r="G232" s="332" t="s">
        <v>4</v>
      </c>
      <c r="H232" s="332" t="s">
        <v>8</v>
      </c>
      <c r="I232" s="129"/>
      <c r="J232" s="129"/>
      <c r="K232" s="39"/>
      <c r="L232" s="39"/>
      <c r="M232" s="39"/>
    </row>
    <row r="233" spans="1:13" ht="25" customHeight="1">
      <c r="A233" s="333"/>
      <c r="B233" s="333"/>
      <c r="C233" s="80"/>
      <c r="D233" s="80"/>
      <c r="E233" s="78"/>
      <c r="F233" s="78"/>
      <c r="G233" s="333"/>
      <c r="H233" s="336"/>
      <c r="I233" s="130"/>
      <c r="J233" s="130"/>
      <c r="K233" s="40"/>
      <c r="L233" s="40"/>
      <c r="M233" s="40"/>
    </row>
    <row r="234" spans="1:13" ht="25" customHeight="1">
      <c r="A234" s="19">
        <v>1</v>
      </c>
      <c r="B234" s="20" t="s">
        <v>9</v>
      </c>
      <c r="C234" s="20"/>
      <c r="D234" s="20"/>
      <c r="E234" s="19"/>
      <c r="F234" s="19"/>
      <c r="G234" s="21">
        <v>1</v>
      </c>
      <c r="H234" s="21">
        <v>0</v>
      </c>
      <c r="I234" s="21"/>
      <c r="J234" s="21"/>
      <c r="K234" s="28"/>
      <c r="L234" s="28"/>
      <c r="M234" s="28"/>
    </row>
    <row r="235" spans="1:13" ht="25" customHeight="1">
      <c r="A235" s="19">
        <v>2</v>
      </c>
      <c r="B235" s="20" t="s">
        <v>10</v>
      </c>
      <c r="C235" s="20"/>
      <c r="D235" s="20"/>
      <c r="E235" s="19"/>
      <c r="F235" s="19"/>
      <c r="G235" s="21">
        <v>11</v>
      </c>
      <c r="H235" s="21">
        <v>0</v>
      </c>
      <c r="I235" s="21"/>
      <c r="J235" s="21"/>
      <c r="K235" s="28"/>
      <c r="L235" s="28"/>
      <c r="M235" s="28"/>
    </row>
    <row r="236" spans="1:13" ht="25" customHeight="1">
      <c r="A236" s="19">
        <v>3</v>
      </c>
      <c r="B236" s="20" t="s">
        <v>11</v>
      </c>
      <c r="C236" s="20"/>
      <c r="D236" s="20"/>
      <c r="E236" s="19"/>
      <c r="F236" s="19"/>
      <c r="G236" s="21">
        <v>24</v>
      </c>
      <c r="H236" s="21">
        <v>0</v>
      </c>
      <c r="I236" s="21"/>
      <c r="J236" s="21"/>
      <c r="K236" s="28"/>
      <c r="L236" s="28"/>
      <c r="M236" s="28"/>
    </row>
    <row r="237" spans="1:13" ht="25" customHeight="1">
      <c r="A237" s="19">
        <v>4</v>
      </c>
      <c r="B237" s="20" t="s">
        <v>18</v>
      </c>
      <c r="C237" s="20"/>
      <c r="D237" s="20"/>
      <c r="E237" s="19"/>
      <c r="F237" s="19"/>
      <c r="G237" s="21">
        <v>10</v>
      </c>
      <c r="H237" s="21">
        <v>0</v>
      </c>
      <c r="I237" s="21"/>
      <c r="J237" s="21"/>
      <c r="K237" s="28"/>
      <c r="L237" s="28"/>
      <c r="M237" s="28"/>
    </row>
    <row r="238" spans="1:13" ht="25" customHeight="1">
      <c r="A238" s="19">
        <v>5</v>
      </c>
      <c r="B238" s="20" t="s">
        <v>13</v>
      </c>
      <c r="C238" s="20"/>
      <c r="D238" s="20"/>
      <c r="E238" s="19"/>
      <c r="F238" s="19"/>
      <c r="G238" s="21">
        <v>0</v>
      </c>
      <c r="H238" s="21">
        <v>0</v>
      </c>
      <c r="I238" s="21"/>
      <c r="J238" s="21"/>
      <c r="K238" s="28"/>
      <c r="L238" s="28"/>
      <c r="M238" s="28"/>
    </row>
    <row r="239" spans="1:13" ht="25" customHeight="1">
      <c r="A239" s="19">
        <v>6</v>
      </c>
      <c r="B239" s="20" t="s">
        <v>15</v>
      </c>
      <c r="C239" s="20"/>
      <c r="D239" s="20"/>
      <c r="E239" s="19"/>
      <c r="F239" s="19"/>
      <c r="G239" s="21">
        <v>6</v>
      </c>
      <c r="H239" s="21">
        <v>0</v>
      </c>
      <c r="I239" s="21"/>
      <c r="J239" s="21"/>
      <c r="K239" s="28"/>
      <c r="L239" s="28"/>
      <c r="M239" s="28"/>
    </row>
    <row r="240" spans="1:13" ht="25" customHeight="1">
      <c r="A240" s="19">
        <v>7</v>
      </c>
      <c r="B240" s="20" t="s">
        <v>14</v>
      </c>
      <c r="C240" s="20"/>
      <c r="D240" s="20"/>
      <c r="E240" s="19"/>
      <c r="F240" s="19"/>
      <c r="G240" s="21">
        <v>0</v>
      </c>
      <c r="H240" s="21">
        <v>0</v>
      </c>
      <c r="I240" s="21"/>
      <c r="J240" s="21"/>
      <c r="K240" s="28"/>
      <c r="L240" s="28"/>
      <c r="M240" s="28"/>
    </row>
    <row r="241" spans="1:13" ht="25" customHeight="1">
      <c r="A241" s="19">
        <v>8</v>
      </c>
      <c r="B241" s="20" t="s">
        <v>16</v>
      </c>
      <c r="C241" s="20"/>
      <c r="D241" s="20"/>
      <c r="E241" s="19"/>
      <c r="F241" s="19"/>
      <c r="G241" s="21">
        <v>104</v>
      </c>
      <c r="H241" s="21">
        <v>0</v>
      </c>
      <c r="I241" s="21"/>
      <c r="J241" s="21"/>
      <c r="K241" s="28"/>
      <c r="L241" s="28"/>
      <c r="M241" s="28"/>
    </row>
    <row r="242" spans="1:13" ht="25" customHeight="1">
      <c r="A242" s="19">
        <v>9</v>
      </c>
      <c r="B242" s="20" t="s">
        <v>17</v>
      </c>
      <c r="C242" s="20"/>
      <c r="D242" s="20"/>
      <c r="E242" s="19"/>
      <c r="F242" s="19"/>
      <c r="G242" s="21">
        <v>0</v>
      </c>
      <c r="H242" s="21">
        <v>3</v>
      </c>
      <c r="I242" s="21"/>
      <c r="J242" s="21"/>
      <c r="K242" s="28"/>
      <c r="L242" s="28"/>
      <c r="M242" s="28"/>
    </row>
    <row r="243" spans="1:13" ht="25" customHeight="1">
      <c r="A243" s="19">
        <v>10</v>
      </c>
      <c r="B243" s="20" t="s">
        <v>23</v>
      </c>
      <c r="C243" s="20"/>
      <c r="D243" s="20"/>
      <c r="E243" s="19"/>
      <c r="F243" s="19"/>
      <c r="G243" s="21">
        <v>2</v>
      </c>
      <c r="H243" s="21">
        <v>1</v>
      </c>
      <c r="I243" s="21"/>
      <c r="J243" s="21"/>
      <c r="K243" s="28"/>
      <c r="L243" s="28"/>
      <c r="M243" s="28"/>
    </row>
    <row r="244" spans="1:13" ht="25" customHeight="1">
      <c r="A244" s="19">
        <v>11</v>
      </c>
      <c r="B244" s="20" t="s">
        <v>21</v>
      </c>
      <c r="C244" s="20"/>
      <c r="D244" s="20"/>
      <c r="E244" s="19"/>
      <c r="F244" s="19"/>
      <c r="G244" s="21">
        <v>0</v>
      </c>
      <c r="H244" s="21">
        <v>0</v>
      </c>
      <c r="I244" s="21"/>
      <c r="J244" s="21"/>
      <c r="K244" s="28"/>
      <c r="L244" s="28"/>
      <c r="M244" s="28"/>
    </row>
    <row r="245" spans="1:13" ht="25" customHeight="1">
      <c r="A245" s="19">
        <v>12</v>
      </c>
      <c r="B245" s="20" t="s">
        <v>22</v>
      </c>
      <c r="C245" s="20"/>
      <c r="D245" s="20"/>
      <c r="E245" s="19"/>
      <c r="F245" s="19"/>
      <c r="G245" s="21">
        <v>9</v>
      </c>
      <c r="H245" s="21">
        <v>0</v>
      </c>
      <c r="I245" s="21"/>
      <c r="J245" s="21"/>
      <c r="K245" s="28"/>
      <c r="L245" s="28"/>
      <c r="M245" s="28"/>
    </row>
    <row r="246" spans="1:13" ht="25" customHeight="1">
      <c r="A246" s="19">
        <v>13</v>
      </c>
      <c r="B246" s="20" t="s">
        <v>12</v>
      </c>
      <c r="C246" s="20"/>
      <c r="D246" s="20"/>
      <c r="E246" s="19"/>
      <c r="F246" s="19"/>
      <c r="G246" s="21">
        <v>0</v>
      </c>
      <c r="H246" s="21">
        <v>0</v>
      </c>
      <c r="I246" s="21"/>
      <c r="J246" s="21"/>
      <c r="K246" s="28"/>
      <c r="L246" s="28"/>
      <c r="M246" s="28"/>
    </row>
    <row r="247" spans="1:13" ht="25" customHeight="1">
      <c r="A247" s="19">
        <v>14</v>
      </c>
      <c r="B247" s="20" t="s">
        <v>54</v>
      </c>
      <c r="C247" s="20"/>
      <c r="D247" s="20"/>
      <c r="E247" s="19"/>
      <c r="F247" s="19"/>
      <c r="G247" s="21">
        <v>2</v>
      </c>
      <c r="H247" s="21">
        <v>0</v>
      </c>
      <c r="I247" s="21"/>
      <c r="J247" s="21"/>
      <c r="K247" s="28"/>
      <c r="L247" s="28"/>
      <c r="M247" s="28"/>
    </row>
    <row r="248" spans="1:13" ht="25" customHeight="1">
      <c r="A248" s="19">
        <v>15</v>
      </c>
      <c r="B248" s="20" t="s">
        <v>55</v>
      </c>
      <c r="C248" s="20"/>
      <c r="D248" s="20"/>
      <c r="E248" s="19"/>
      <c r="F248" s="19"/>
      <c r="G248" s="21">
        <v>1</v>
      </c>
      <c r="H248" s="21">
        <v>0</v>
      </c>
      <c r="I248" s="21"/>
      <c r="J248" s="21"/>
      <c r="K248" s="28"/>
      <c r="L248" s="28"/>
      <c r="M248" s="28"/>
    </row>
    <row r="249" spans="1:13" ht="25" customHeight="1">
      <c r="A249" s="22"/>
      <c r="B249" s="23" t="s">
        <v>29</v>
      </c>
      <c r="C249" s="23"/>
      <c r="D249" s="23"/>
      <c r="E249" s="23"/>
      <c r="F249" s="23"/>
      <c r="G249" s="24">
        <f>SUM(G234:G248)</f>
        <v>170</v>
      </c>
      <c r="H249" s="24">
        <f>SUM(H234:H248)</f>
        <v>4</v>
      </c>
      <c r="I249" s="24"/>
      <c r="J249" s="24"/>
      <c r="K249" s="29"/>
      <c r="L249" s="29"/>
      <c r="M249" s="29"/>
    </row>
    <row r="250" spans="1:13" ht="15.3">
      <c r="B250" s="1"/>
      <c r="C250" s="1"/>
      <c r="D250" s="1"/>
      <c r="E250" s="2"/>
      <c r="F250" s="2"/>
      <c r="G250" s="2"/>
      <c r="H250" s="2"/>
      <c r="I250" s="128"/>
      <c r="J250" s="128"/>
      <c r="K250" s="27"/>
      <c r="L250" s="27"/>
      <c r="M250" s="27"/>
    </row>
    <row r="251" spans="1:13" ht="15.3">
      <c r="B251" s="1"/>
      <c r="C251" s="1"/>
      <c r="D251" s="1"/>
      <c r="E251" s="2"/>
      <c r="F251" s="2"/>
      <c r="G251" s="2"/>
      <c r="H251" s="2"/>
      <c r="I251" s="128"/>
      <c r="J251" s="128"/>
      <c r="K251" s="27"/>
      <c r="L251" s="27"/>
      <c r="M251" s="27"/>
    </row>
    <row r="252" spans="1:13" ht="15.3">
      <c r="G252" s="37"/>
      <c r="H252" s="37" t="s">
        <v>70</v>
      </c>
      <c r="I252" s="131"/>
      <c r="J252" s="131"/>
      <c r="K252" s="26"/>
      <c r="L252" s="26"/>
      <c r="M252" s="26"/>
    </row>
    <row r="253" spans="1:13" ht="5.25" customHeight="1">
      <c r="G253" s="37"/>
      <c r="H253" s="37"/>
      <c r="I253" s="131"/>
      <c r="J253" s="131"/>
      <c r="K253" s="26"/>
      <c r="L253" s="26"/>
      <c r="M253" s="26"/>
    </row>
    <row r="254" spans="1:13" ht="15.3">
      <c r="G254" s="37"/>
      <c r="H254" s="37" t="s">
        <v>25</v>
      </c>
      <c r="I254" s="131"/>
      <c r="J254" s="131"/>
      <c r="K254" s="26"/>
      <c r="L254" s="26"/>
      <c r="M254" s="26"/>
    </row>
    <row r="255" spans="1:13" ht="15.3">
      <c r="G255" s="37"/>
      <c r="H255" s="37" t="s">
        <v>26</v>
      </c>
      <c r="I255" s="131"/>
      <c r="J255" s="131"/>
      <c r="K255" s="26"/>
      <c r="L255" s="26"/>
      <c r="M255" s="26"/>
    </row>
    <row r="256" spans="1:13" ht="15.3">
      <c r="G256" s="37"/>
      <c r="H256" s="37"/>
      <c r="I256" s="131"/>
      <c r="J256" s="131"/>
      <c r="K256" s="26"/>
      <c r="L256" s="26"/>
      <c r="M256" s="26"/>
    </row>
    <row r="257" spans="7:13" ht="15.3">
      <c r="G257" s="37"/>
      <c r="H257" s="37"/>
      <c r="I257" s="131"/>
      <c r="J257" s="131"/>
      <c r="K257" s="26"/>
      <c r="L257" s="26"/>
      <c r="M257" s="26"/>
    </row>
    <row r="258" spans="7:13" ht="15.3">
      <c r="G258" s="37"/>
      <c r="H258" s="37"/>
      <c r="I258" s="131"/>
      <c r="J258" s="131"/>
      <c r="K258" s="26"/>
      <c r="L258" s="26"/>
      <c r="M258" s="26"/>
    </row>
    <row r="259" spans="7:13" ht="15.3">
      <c r="G259" s="37"/>
      <c r="H259" s="38" t="s">
        <v>27</v>
      </c>
      <c r="I259" s="132"/>
      <c r="J259" s="132"/>
      <c r="K259" s="26"/>
      <c r="L259" s="26"/>
      <c r="M259" s="26"/>
    </row>
    <row r="260" spans="7:13" ht="15.3">
      <c r="G260" s="37"/>
      <c r="H260" s="37" t="s">
        <v>28</v>
      </c>
      <c r="I260" s="131"/>
      <c r="J260" s="131"/>
      <c r="K260" s="26"/>
      <c r="L260" s="26"/>
      <c r="M260" s="26"/>
    </row>
    <row r="264" spans="7:13" ht="15.3">
      <c r="G264" s="2"/>
      <c r="H264" s="2"/>
      <c r="I264" s="128"/>
      <c r="J264" s="128"/>
      <c r="K264" s="27"/>
      <c r="L264" s="27"/>
      <c r="M264" s="27"/>
    </row>
    <row r="277" spans="1:13" ht="17.7">
      <c r="A277" s="331" t="s">
        <v>0</v>
      </c>
      <c r="B277" s="331"/>
      <c r="C277" s="331"/>
      <c r="D277" s="331"/>
      <c r="E277" s="331"/>
      <c r="F277" s="331"/>
      <c r="G277" s="331"/>
      <c r="H277" s="331"/>
      <c r="I277" s="331"/>
      <c r="J277" s="331"/>
      <c r="K277" s="331"/>
      <c r="L277" s="331"/>
      <c r="M277" s="331"/>
    </row>
    <row r="278" spans="1:13" ht="17.7">
      <c r="A278" s="331" t="s">
        <v>52</v>
      </c>
      <c r="B278" s="331"/>
      <c r="C278" s="331"/>
      <c r="D278" s="331"/>
      <c r="E278" s="331"/>
      <c r="F278" s="331"/>
      <c r="G278" s="331"/>
      <c r="H278" s="331"/>
      <c r="I278" s="331"/>
      <c r="J278" s="331"/>
      <c r="K278" s="331"/>
      <c r="L278" s="331"/>
      <c r="M278" s="331"/>
    </row>
    <row r="279" spans="1:13" ht="17.7">
      <c r="A279" s="331" t="s">
        <v>67</v>
      </c>
      <c r="B279" s="331"/>
      <c r="C279" s="331"/>
      <c r="D279" s="331"/>
      <c r="E279" s="331"/>
      <c r="F279" s="331"/>
      <c r="G279" s="331"/>
      <c r="H279" s="331"/>
      <c r="I279" s="331"/>
      <c r="J279" s="331"/>
      <c r="K279" s="331"/>
      <c r="L279" s="331"/>
      <c r="M279" s="331"/>
    </row>
    <row r="280" spans="1:13" ht="15.3">
      <c r="B280" s="37"/>
      <c r="C280" s="81"/>
      <c r="D280" s="81"/>
      <c r="E280" s="71"/>
      <c r="F280" s="71"/>
      <c r="G280" s="37"/>
      <c r="H280" s="37"/>
      <c r="I280" s="131"/>
      <c r="J280" s="131"/>
      <c r="K280" s="26"/>
      <c r="L280" s="26"/>
      <c r="M280" s="26"/>
    </row>
    <row r="281" spans="1:13" ht="15.3">
      <c r="B281" s="1"/>
      <c r="C281" s="1"/>
      <c r="D281" s="1"/>
      <c r="E281" s="2"/>
      <c r="F281" s="2"/>
      <c r="G281" s="2"/>
      <c r="H281" s="2"/>
      <c r="I281" s="128"/>
      <c r="J281" s="128"/>
      <c r="K281" s="27"/>
      <c r="L281" s="27"/>
      <c r="M281" s="27"/>
    </row>
    <row r="282" spans="1:13" ht="14.5" customHeight="1">
      <c r="A282" s="332" t="s">
        <v>3</v>
      </c>
      <c r="B282" s="332" t="s">
        <v>7</v>
      </c>
      <c r="C282" s="79"/>
      <c r="D282" s="79"/>
      <c r="E282" s="70"/>
      <c r="F282" s="70"/>
      <c r="G282" s="332" t="s">
        <v>4</v>
      </c>
      <c r="H282" s="332" t="s">
        <v>8</v>
      </c>
      <c r="I282" s="129"/>
      <c r="J282" s="129"/>
      <c r="K282" s="39"/>
      <c r="L282" s="39"/>
      <c r="M282" s="39"/>
    </row>
    <row r="283" spans="1:13" ht="14.5" customHeight="1">
      <c r="A283" s="333"/>
      <c r="B283" s="333"/>
      <c r="C283" s="80"/>
      <c r="D283" s="80"/>
      <c r="E283" s="78"/>
      <c r="F283" s="78"/>
      <c r="G283" s="333"/>
      <c r="H283" s="336"/>
      <c r="I283" s="130"/>
      <c r="J283" s="130"/>
      <c r="K283" s="40"/>
      <c r="L283" s="40"/>
      <c r="M283" s="40"/>
    </row>
    <row r="284" spans="1:13" ht="17.399999999999999">
      <c r="A284" s="19">
        <v>1</v>
      </c>
      <c r="B284" s="20" t="s">
        <v>9</v>
      </c>
      <c r="C284" s="20"/>
      <c r="D284" s="20"/>
      <c r="E284" s="19"/>
      <c r="F284" s="19"/>
      <c r="G284" s="21">
        <v>2</v>
      </c>
      <c r="H284" s="21">
        <v>0</v>
      </c>
      <c r="I284" s="21"/>
      <c r="J284" s="21"/>
      <c r="K284" s="28"/>
      <c r="L284" s="28"/>
      <c r="M284" s="28"/>
    </row>
    <row r="285" spans="1:13" ht="17.399999999999999">
      <c r="A285" s="19">
        <v>2</v>
      </c>
      <c r="B285" s="20" t="s">
        <v>10</v>
      </c>
      <c r="C285" s="20"/>
      <c r="D285" s="20"/>
      <c r="E285" s="19"/>
      <c r="F285" s="19"/>
      <c r="G285" s="21">
        <v>1</v>
      </c>
      <c r="H285" s="21">
        <v>0</v>
      </c>
      <c r="I285" s="21"/>
      <c r="J285" s="21"/>
      <c r="K285" s="28"/>
      <c r="L285" s="28"/>
      <c r="M285" s="28"/>
    </row>
    <row r="286" spans="1:13" ht="17.399999999999999">
      <c r="A286" s="19">
        <v>3</v>
      </c>
      <c r="B286" s="20" t="s">
        <v>11</v>
      </c>
      <c r="C286" s="20"/>
      <c r="D286" s="20"/>
      <c r="E286" s="19"/>
      <c r="F286" s="19"/>
      <c r="G286" s="21">
        <v>45</v>
      </c>
      <c r="H286" s="21">
        <v>0</v>
      </c>
      <c r="I286" s="21"/>
      <c r="J286" s="21"/>
      <c r="K286" s="28"/>
      <c r="L286" s="28"/>
      <c r="M286" s="28"/>
    </row>
    <row r="287" spans="1:13" ht="17.399999999999999">
      <c r="A287" s="19">
        <v>4</v>
      </c>
      <c r="B287" s="20" t="s">
        <v>18</v>
      </c>
      <c r="C287" s="20"/>
      <c r="D287" s="20"/>
      <c r="E287" s="19"/>
      <c r="F287" s="19"/>
      <c r="G287" s="21">
        <v>6</v>
      </c>
      <c r="H287" s="21">
        <v>0</v>
      </c>
      <c r="I287" s="21"/>
      <c r="J287" s="21"/>
      <c r="K287" s="28"/>
      <c r="L287" s="28"/>
      <c r="M287" s="28"/>
    </row>
    <row r="288" spans="1:13" ht="17.399999999999999">
      <c r="A288" s="19">
        <v>5</v>
      </c>
      <c r="B288" s="20" t="s">
        <v>13</v>
      </c>
      <c r="C288" s="20"/>
      <c r="D288" s="20"/>
      <c r="E288" s="19"/>
      <c r="F288" s="19"/>
      <c r="G288" s="21">
        <v>3</v>
      </c>
      <c r="H288" s="21">
        <v>0</v>
      </c>
      <c r="I288" s="21"/>
      <c r="J288" s="21"/>
      <c r="K288" s="28"/>
      <c r="L288" s="28"/>
      <c r="M288" s="28"/>
    </row>
    <row r="289" spans="1:13" ht="17.399999999999999">
      <c r="A289" s="19">
        <v>6</v>
      </c>
      <c r="B289" s="20" t="s">
        <v>15</v>
      </c>
      <c r="C289" s="20"/>
      <c r="D289" s="20"/>
      <c r="E289" s="19"/>
      <c r="F289" s="19"/>
      <c r="G289" s="21">
        <v>11</v>
      </c>
      <c r="H289" s="21">
        <v>0</v>
      </c>
      <c r="I289" s="21"/>
      <c r="J289" s="21"/>
      <c r="K289" s="28"/>
      <c r="L289" s="28"/>
      <c r="M289" s="28"/>
    </row>
    <row r="290" spans="1:13" ht="17.399999999999999">
      <c r="A290" s="19">
        <v>7</v>
      </c>
      <c r="B290" s="20" t="s">
        <v>14</v>
      </c>
      <c r="C290" s="20"/>
      <c r="D290" s="20"/>
      <c r="E290" s="19"/>
      <c r="F290" s="19"/>
      <c r="G290" s="21">
        <v>0</v>
      </c>
      <c r="H290" s="21">
        <v>0</v>
      </c>
      <c r="I290" s="21"/>
      <c r="J290" s="21"/>
      <c r="K290" s="28"/>
      <c r="L290" s="28"/>
      <c r="M290" s="28"/>
    </row>
    <row r="291" spans="1:13" ht="17.399999999999999">
      <c r="A291" s="19">
        <v>8</v>
      </c>
      <c r="B291" s="20" t="s">
        <v>16</v>
      </c>
      <c r="C291" s="20"/>
      <c r="D291" s="20"/>
      <c r="E291" s="19"/>
      <c r="F291" s="19"/>
      <c r="G291" s="21">
        <v>8</v>
      </c>
      <c r="H291" s="21">
        <v>0</v>
      </c>
      <c r="I291" s="21"/>
      <c r="J291" s="21"/>
      <c r="K291" s="28"/>
      <c r="L291" s="28"/>
      <c r="M291" s="28"/>
    </row>
    <row r="292" spans="1:13" ht="17.399999999999999">
      <c r="A292" s="19">
        <v>9</v>
      </c>
      <c r="B292" s="20" t="s">
        <v>17</v>
      </c>
      <c r="C292" s="20"/>
      <c r="D292" s="20"/>
      <c r="E292" s="19"/>
      <c r="F292" s="19"/>
      <c r="G292" s="21">
        <v>0</v>
      </c>
      <c r="H292" s="21">
        <v>0</v>
      </c>
      <c r="I292" s="21"/>
      <c r="J292" s="21"/>
      <c r="K292" s="28"/>
      <c r="L292" s="28"/>
      <c r="M292" s="28"/>
    </row>
    <row r="293" spans="1:13" ht="17.399999999999999">
      <c r="A293" s="19">
        <v>10</v>
      </c>
      <c r="B293" s="20" t="s">
        <v>23</v>
      </c>
      <c r="C293" s="20"/>
      <c r="D293" s="20"/>
      <c r="E293" s="19"/>
      <c r="F293" s="19"/>
      <c r="G293" s="21">
        <v>0</v>
      </c>
      <c r="H293" s="21">
        <v>0</v>
      </c>
      <c r="I293" s="21"/>
      <c r="J293" s="21"/>
      <c r="K293" s="28"/>
      <c r="L293" s="28"/>
      <c r="M293" s="28"/>
    </row>
    <row r="294" spans="1:13" ht="17.399999999999999">
      <c r="A294" s="19">
        <v>11</v>
      </c>
      <c r="B294" s="20" t="s">
        <v>21</v>
      </c>
      <c r="C294" s="20"/>
      <c r="D294" s="20"/>
      <c r="E294" s="19"/>
      <c r="F294" s="19"/>
      <c r="G294" s="21">
        <v>0</v>
      </c>
      <c r="H294" s="21">
        <v>0</v>
      </c>
      <c r="I294" s="21"/>
      <c r="J294" s="21"/>
      <c r="K294" s="28"/>
      <c r="L294" s="28"/>
      <c r="M294" s="28"/>
    </row>
    <row r="295" spans="1:13" ht="17.399999999999999">
      <c r="A295" s="19">
        <v>12</v>
      </c>
      <c r="B295" s="20" t="s">
        <v>22</v>
      </c>
      <c r="C295" s="20"/>
      <c r="D295" s="20"/>
      <c r="E295" s="19"/>
      <c r="F295" s="19"/>
      <c r="G295" s="21">
        <v>6</v>
      </c>
      <c r="H295" s="21">
        <v>0</v>
      </c>
      <c r="I295" s="21"/>
      <c r="J295" s="21"/>
      <c r="K295" s="28"/>
      <c r="L295" s="28"/>
      <c r="M295" s="28"/>
    </row>
    <row r="296" spans="1:13" ht="17.399999999999999">
      <c r="A296" s="19">
        <v>13</v>
      </c>
      <c r="B296" s="20" t="s">
        <v>12</v>
      </c>
      <c r="C296" s="20"/>
      <c r="D296" s="20"/>
      <c r="E296" s="19"/>
      <c r="F296" s="19"/>
      <c r="G296" s="21">
        <v>0</v>
      </c>
      <c r="H296" s="21">
        <v>0</v>
      </c>
      <c r="I296" s="21"/>
      <c r="J296" s="21"/>
      <c r="K296" s="28"/>
      <c r="L296" s="28"/>
      <c r="M296" s="28"/>
    </row>
    <row r="297" spans="1:13" ht="17.399999999999999">
      <c r="A297" s="19">
        <v>14</v>
      </c>
      <c r="B297" s="20" t="s">
        <v>54</v>
      </c>
      <c r="C297" s="20"/>
      <c r="D297" s="20"/>
      <c r="E297" s="19"/>
      <c r="F297" s="19"/>
      <c r="G297" s="21">
        <v>0</v>
      </c>
      <c r="H297" s="21">
        <v>0</v>
      </c>
      <c r="I297" s="21"/>
      <c r="J297" s="21"/>
      <c r="K297" s="28"/>
      <c r="L297" s="28"/>
      <c r="M297" s="28"/>
    </row>
    <row r="298" spans="1:13" ht="17.399999999999999">
      <c r="A298" s="19">
        <v>15</v>
      </c>
      <c r="B298" s="20" t="s">
        <v>55</v>
      </c>
      <c r="C298" s="20"/>
      <c r="D298" s="20"/>
      <c r="E298" s="19"/>
      <c r="F298" s="19"/>
      <c r="G298" s="21">
        <v>0</v>
      </c>
      <c r="H298" s="21">
        <v>0</v>
      </c>
      <c r="I298" s="21"/>
      <c r="J298" s="21"/>
      <c r="K298" s="28"/>
      <c r="L298" s="28"/>
      <c r="M298" s="28"/>
    </row>
    <row r="299" spans="1:13" ht="17.7">
      <c r="A299" s="22"/>
      <c r="B299" s="23" t="s">
        <v>29</v>
      </c>
      <c r="C299" s="23"/>
      <c r="D299" s="23"/>
      <c r="E299" s="23"/>
      <c r="F299" s="23"/>
      <c r="G299" s="24">
        <f>SUM(G284:G298)</f>
        <v>82</v>
      </c>
      <c r="H299" s="24">
        <f>SUM(H284:H298)</f>
        <v>0</v>
      </c>
      <c r="I299" s="24"/>
      <c r="J299" s="24"/>
      <c r="K299" s="29"/>
      <c r="L299" s="29"/>
      <c r="M299" s="29"/>
    </row>
    <row r="300" spans="1:13" ht="15.3">
      <c r="B300" s="1"/>
      <c r="C300" s="1"/>
      <c r="D300" s="1"/>
      <c r="E300" s="2"/>
      <c r="F300" s="2"/>
      <c r="G300" s="2"/>
      <c r="H300" s="2"/>
      <c r="I300" s="128"/>
      <c r="J300" s="128"/>
      <c r="K300" s="27"/>
      <c r="L300" s="27"/>
      <c r="M300" s="27"/>
    </row>
    <row r="301" spans="1:13" ht="15.3">
      <c r="B301" s="1"/>
      <c r="C301" s="1"/>
      <c r="D301" s="1"/>
      <c r="E301" s="2"/>
      <c r="F301" s="2"/>
      <c r="G301" s="2"/>
      <c r="H301" s="2"/>
      <c r="I301" s="128"/>
      <c r="J301" s="128"/>
      <c r="K301" s="27"/>
      <c r="L301" s="27"/>
      <c r="M301" s="27"/>
    </row>
    <row r="302" spans="1:13" ht="15.3">
      <c r="G302" s="2"/>
      <c r="H302" s="2" t="s">
        <v>68</v>
      </c>
      <c r="I302" s="128"/>
      <c r="J302" s="128"/>
      <c r="K302" s="27"/>
      <c r="L302" s="27"/>
      <c r="M302" s="27"/>
    </row>
    <row r="303" spans="1:13" ht="15.3">
      <c r="G303" s="2"/>
      <c r="H303" s="2"/>
      <c r="I303" s="128"/>
      <c r="J303" s="128"/>
      <c r="K303" s="27"/>
      <c r="L303" s="27"/>
      <c r="M303" s="27"/>
    </row>
    <row r="304" spans="1:13" ht="15.3">
      <c r="G304" s="2"/>
      <c r="H304" s="2" t="s">
        <v>25</v>
      </c>
      <c r="I304" s="128"/>
      <c r="J304" s="128"/>
      <c r="K304" s="27"/>
      <c r="L304" s="27"/>
      <c r="M304" s="27"/>
    </row>
    <row r="305" spans="7:13" ht="15.3">
      <c r="G305" s="2"/>
      <c r="H305" s="2" t="s">
        <v>26</v>
      </c>
      <c r="I305" s="128"/>
      <c r="J305" s="128"/>
      <c r="K305" s="27"/>
      <c r="L305" s="27"/>
      <c r="M305" s="27"/>
    </row>
    <row r="306" spans="7:13" ht="15.3">
      <c r="G306" s="2"/>
      <c r="H306" s="2"/>
      <c r="I306" s="128"/>
      <c r="J306" s="128"/>
      <c r="K306" s="27"/>
      <c r="L306" s="27"/>
      <c r="M306" s="27"/>
    </row>
    <row r="307" spans="7:13" ht="15.3">
      <c r="G307" s="2"/>
      <c r="H307" s="2"/>
      <c r="I307" s="128"/>
      <c r="J307" s="128"/>
      <c r="K307" s="27"/>
      <c r="L307" s="27"/>
      <c r="M307" s="27"/>
    </row>
    <row r="308" spans="7:13" ht="15.3">
      <c r="G308" s="2"/>
      <c r="H308" s="2"/>
      <c r="I308" s="128"/>
      <c r="J308" s="128"/>
      <c r="K308" s="27"/>
      <c r="L308" s="27"/>
      <c r="M308" s="27"/>
    </row>
    <row r="309" spans="7:13" ht="15.3">
      <c r="G309" s="2"/>
      <c r="H309" s="37" t="s">
        <v>27</v>
      </c>
      <c r="I309" s="131"/>
      <c r="J309" s="131"/>
      <c r="K309" s="27"/>
      <c r="L309" s="27"/>
      <c r="M309" s="27"/>
    </row>
    <row r="310" spans="7:13" ht="15.3">
      <c r="G310" s="2"/>
      <c r="H310" s="2" t="s">
        <v>28</v>
      </c>
      <c r="I310" s="128"/>
      <c r="J310" s="128"/>
      <c r="K310" s="27"/>
      <c r="L310" s="27"/>
      <c r="M310" s="27"/>
    </row>
    <row r="337" spans="1:13" ht="17.7">
      <c r="A337" s="331" t="s">
        <v>0</v>
      </c>
      <c r="B337" s="331"/>
      <c r="C337" s="331"/>
      <c r="D337" s="331"/>
      <c r="E337" s="331"/>
      <c r="F337" s="331"/>
      <c r="G337" s="331"/>
      <c r="H337" s="331"/>
      <c r="I337" s="331"/>
      <c r="J337" s="331"/>
      <c r="K337" s="331"/>
      <c r="L337" s="331"/>
      <c r="M337" s="331"/>
    </row>
    <row r="338" spans="1:13" ht="17.7">
      <c r="A338" s="331" t="s">
        <v>52</v>
      </c>
      <c r="B338" s="331"/>
      <c r="C338" s="331"/>
      <c r="D338" s="331"/>
      <c r="E338" s="331"/>
      <c r="F338" s="331"/>
      <c r="G338" s="331"/>
      <c r="H338" s="331"/>
      <c r="I338" s="331"/>
      <c r="J338" s="331"/>
      <c r="K338" s="331"/>
      <c r="L338" s="331"/>
      <c r="M338" s="331"/>
    </row>
    <row r="339" spans="1:13" ht="17.7">
      <c r="A339" s="331" t="s">
        <v>65</v>
      </c>
      <c r="B339" s="331"/>
      <c r="C339" s="331"/>
      <c r="D339" s="331"/>
      <c r="E339" s="331"/>
      <c r="F339" s="331"/>
      <c r="G339" s="331"/>
      <c r="H339" s="331"/>
      <c r="I339" s="331"/>
      <c r="J339" s="331"/>
      <c r="K339" s="331"/>
      <c r="L339" s="331"/>
      <c r="M339" s="331"/>
    </row>
    <row r="340" spans="1:13" ht="15.3">
      <c r="B340" s="37"/>
      <c r="C340" s="81"/>
      <c r="D340" s="81"/>
      <c r="E340" s="71"/>
      <c r="F340" s="71"/>
      <c r="G340" s="37"/>
      <c r="H340" s="37"/>
      <c r="I340" s="131"/>
      <c r="J340" s="131"/>
      <c r="K340" s="26"/>
      <c r="L340" s="26"/>
      <c r="M340" s="26"/>
    </row>
    <row r="341" spans="1:13" ht="15.3">
      <c r="B341" s="1"/>
      <c r="C341" s="1"/>
      <c r="D341" s="1"/>
      <c r="E341" s="2"/>
      <c r="F341" s="2"/>
      <c r="G341" s="2"/>
      <c r="H341" s="2"/>
      <c r="I341" s="128"/>
      <c r="J341" s="128"/>
      <c r="K341" s="27"/>
      <c r="L341" s="27"/>
      <c r="M341" s="27"/>
    </row>
    <row r="342" spans="1:13" ht="25" customHeight="1">
      <c r="A342" s="332" t="s">
        <v>3</v>
      </c>
      <c r="B342" s="332" t="s">
        <v>7</v>
      </c>
      <c r="C342" s="79"/>
      <c r="D342" s="79"/>
      <c r="E342" s="70"/>
      <c r="F342" s="70"/>
      <c r="G342" s="332" t="s">
        <v>4</v>
      </c>
      <c r="H342" s="332" t="s">
        <v>8</v>
      </c>
      <c r="I342" s="129"/>
      <c r="J342" s="129"/>
      <c r="K342" s="39"/>
      <c r="L342" s="39"/>
      <c r="M342" s="39"/>
    </row>
    <row r="343" spans="1:13" ht="25" customHeight="1">
      <c r="A343" s="333"/>
      <c r="B343" s="333"/>
      <c r="C343" s="80"/>
      <c r="D343" s="80"/>
      <c r="E343" s="78"/>
      <c r="F343" s="78"/>
      <c r="G343" s="333"/>
      <c r="H343" s="336"/>
      <c r="I343" s="130"/>
      <c r="J343" s="130"/>
      <c r="K343" s="40"/>
      <c r="L343" s="40"/>
      <c r="M343" s="40"/>
    </row>
    <row r="344" spans="1:13" ht="24" customHeight="1">
      <c r="A344" s="19">
        <v>1</v>
      </c>
      <c r="B344" s="20" t="s">
        <v>9</v>
      </c>
      <c r="C344" s="20"/>
      <c r="D344" s="20"/>
      <c r="E344" s="19"/>
      <c r="F344" s="19"/>
      <c r="G344" s="21">
        <v>2</v>
      </c>
      <c r="H344" s="21">
        <v>0</v>
      </c>
      <c r="I344" s="21"/>
      <c r="J344" s="21"/>
      <c r="K344" s="28"/>
      <c r="L344" s="28"/>
      <c r="M344" s="28"/>
    </row>
    <row r="345" spans="1:13" ht="24" customHeight="1">
      <c r="A345" s="19">
        <v>2</v>
      </c>
      <c r="B345" s="20" t="s">
        <v>10</v>
      </c>
      <c r="C345" s="20"/>
      <c r="D345" s="20"/>
      <c r="E345" s="19"/>
      <c r="F345" s="19"/>
      <c r="G345" s="21">
        <v>1</v>
      </c>
      <c r="H345" s="21">
        <v>0</v>
      </c>
      <c r="I345" s="21"/>
      <c r="J345" s="21"/>
      <c r="K345" s="28"/>
      <c r="L345" s="28"/>
      <c r="M345" s="28"/>
    </row>
    <row r="346" spans="1:13" ht="24" customHeight="1">
      <c r="A346" s="19">
        <v>3</v>
      </c>
      <c r="B346" s="20" t="s">
        <v>11</v>
      </c>
      <c r="C346" s="20"/>
      <c r="D346" s="20"/>
      <c r="E346" s="19"/>
      <c r="F346" s="19"/>
      <c r="G346" s="21">
        <v>45</v>
      </c>
      <c r="H346" s="21">
        <v>0</v>
      </c>
      <c r="I346" s="21"/>
      <c r="J346" s="21"/>
      <c r="K346" s="28"/>
      <c r="L346" s="28"/>
      <c r="M346" s="28"/>
    </row>
    <row r="347" spans="1:13" ht="24" customHeight="1">
      <c r="A347" s="19">
        <v>4</v>
      </c>
      <c r="B347" s="20" t="s">
        <v>18</v>
      </c>
      <c r="C347" s="20"/>
      <c r="D347" s="20"/>
      <c r="E347" s="19"/>
      <c r="F347" s="19"/>
      <c r="G347" s="21">
        <v>6</v>
      </c>
      <c r="H347" s="21">
        <v>0</v>
      </c>
      <c r="I347" s="21"/>
      <c r="J347" s="21"/>
      <c r="K347" s="28"/>
      <c r="L347" s="28"/>
      <c r="M347" s="28"/>
    </row>
    <row r="348" spans="1:13" ht="24" customHeight="1">
      <c r="A348" s="19">
        <v>5</v>
      </c>
      <c r="B348" s="20" t="s">
        <v>13</v>
      </c>
      <c r="C348" s="20"/>
      <c r="D348" s="20"/>
      <c r="E348" s="19"/>
      <c r="F348" s="19"/>
      <c r="G348" s="21">
        <v>3</v>
      </c>
      <c r="H348" s="21">
        <v>0</v>
      </c>
      <c r="I348" s="21"/>
      <c r="J348" s="21"/>
      <c r="K348" s="28"/>
      <c r="L348" s="28"/>
      <c r="M348" s="28"/>
    </row>
    <row r="349" spans="1:13" ht="24" customHeight="1">
      <c r="A349" s="19">
        <v>6</v>
      </c>
      <c r="B349" s="20" t="s">
        <v>15</v>
      </c>
      <c r="C349" s="20"/>
      <c r="D349" s="20"/>
      <c r="E349" s="19"/>
      <c r="F349" s="19"/>
      <c r="G349" s="21">
        <v>11</v>
      </c>
      <c r="H349" s="21">
        <v>0</v>
      </c>
      <c r="I349" s="21"/>
      <c r="J349" s="21"/>
      <c r="K349" s="28"/>
      <c r="L349" s="28"/>
      <c r="M349" s="28"/>
    </row>
    <row r="350" spans="1:13" ht="24" customHeight="1">
      <c r="A350" s="19">
        <v>7</v>
      </c>
      <c r="B350" s="20" t="s">
        <v>14</v>
      </c>
      <c r="C350" s="20"/>
      <c r="D350" s="20"/>
      <c r="E350" s="19"/>
      <c r="F350" s="19"/>
      <c r="G350" s="21">
        <v>0</v>
      </c>
      <c r="H350" s="21">
        <v>0</v>
      </c>
      <c r="I350" s="21"/>
      <c r="J350" s="21"/>
      <c r="K350" s="28"/>
      <c r="L350" s="28"/>
      <c r="M350" s="28"/>
    </row>
    <row r="351" spans="1:13" ht="24" customHeight="1">
      <c r="A351" s="19">
        <v>8</v>
      </c>
      <c r="B351" s="20" t="s">
        <v>16</v>
      </c>
      <c r="C351" s="20"/>
      <c r="D351" s="20"/>
      <c r="E351" s="19"/>
      <c r="F351" s="19"/>
      <c r="G351" s="21">
        <v>8</v>
      </c>
      <c r="H351" s="21">
        <v>0</v>
      </c>
      <c r="I351" s="21"/>
      <c r="J351" s="21"/>
      <c r="K351" s="28"/>
      <c r="L351" s="28"/>
      <c r="M351" s="28"/>
    </row>
    <row r="352" spans="1:13" ht="24" customHeight="1">
      <c r="A352" s="19">
        <v>9</v>
      </c>
      <c r="B352" s="20" t="s">
        <v>17</v>
      </c>
      <c r="C352" s="20"/>
      <c r="D352" s="20"/>
      <c r="E352" s="19"/>
      <c r="F352" s="19"/>
      <c r="G352" s="21">
        <v>0</v>
      </c>
      <c r="H352" s="21">
        <v>0</v>
      </c>
      <c r="I352" s="21"/>
      <c r="J352" s="21"/>
      <c r="K352" s="28"/>
      <c r="L352" s="28"/>
      <c r="M352" s="28"/>
    </row>
    <row r="353" spans="1:13" ht="24" customHeight="1">
      <c r="A353" s="19">
        <v>10</v>
      </c>
      <c r="B353" s="20" t="s">
        <v>23</v>
      </c>
      <c r="C353" s="20"/>
      <c r="D353" s="20"/>
      <c r="E353" s="19"/>
      <c r="F353" s="19"/>
      <c r="G353" s="21">
        <v>0</v>
      </c>
      <c r="H353" s="21">
        <v>0</v>
      </c>
      <c r="I353" s="21"/>
      <c r="J353" s="21"/>
      <c r="K353" s="28"/>
      <c r="L353" s="28"/>
      <c r="M353" s="28"/>
    </row>
    <row r="354" spans="1:13" ht="24" customHeight="1">
      <c r="A354" s="19">
        <v>11</v>
      </c>
      <c r="B354" s="20" t="s">
        <v>21</v>
      </c>
      <c r="C354" s="20"/>
      <c r="D354" s="20"/>
      <c r="E354" s="19"/>
      <c r="F354" s="19"/>
      <c r="G354" s="21">
        <v>0</v>
      </c>
      <c r="H354" s="21">
        <v>0</v>
      </c>
      <c r="I354" s="21"/>
      <c r="J354" s="21"/>
      <c r="K354" s="28"/>
      <c r="L354" s="28"/>
      <c r="M354" s="28"/>
    </row>
    <row r="355" spans="1:13" ht="24" customHeight="1">
      <c r="A355" s="19">
        <v>12</v>
      </c>
      <c r="B355" s="20" t="s">
        <v>22</v>
      </c>
      <c r="C355" s="20"/>
      <c r="D355" s="20"/>
      <c r="E355" s="19"/>
      <c r="F355" s="19"/>
      <c r="G355" s="21">
        <v>6</v>
      </c>
      <c r="H355" s="21">
        <v>0</v>
      </c>
      <c r="I355" s="21"/>
      <c r="J355" s="21"/>
      <c r="K355" s="28"/>
      <c r="L355" s="28"/>
      <c r="M355" s="28"/>
    </row>
    <row r="356" spans="1:13" ht="24" customHeight="1">
      <c r="A356" s="19">
        <v>13</v>
      </c>
      <c r="B356" s="20" t="s">
        <v>12</v>
      </c>
      <c r="C356" s="20"/>
      <c r="D356" s="20"/>
      <c r="E356" s="19"/>
      <c r="F356" s="19"/>
      <c r="G356" s="21">
        <v>0</v>
      </c>
      <c r="H356" s="21">
        <v>0</v>
      </c>
      <c r="I356" s="21"/>
      <c r="J356" s="21"/>
      <c r="K356" s="28"/>
      <c r="L356" s="28"/>
      <c r="M356" s="28"/>
    </row>
    <row r="357" spans="1:13" ht="24" customHeight="1">
      <c r="A357" s="19">
        <v>14</v>
      </c>
      <c r="B357" s="20" t="s">
        <v>54</v>
      </c>
      <c r="C357" s="20"/>
      <c r="D357" s="20"/>
      <c r="E357" s="19"/>
      <c r="F357" s="19"/>
      <c r="G357" s="21">
        <v>0</v>
      </c>
      <c r="H357" s="21">
        <v>0</v>
      </c>
      <c r="I357" s="21"/>
      <c r="J357" s="21"/>
      <c r="K357" s="28"/>
      <c r="L357" s="28"/>
      <c r="M357" s="28"/>
    </row>
    <row r="358" spans="1:13" ht="24" customHeight="1">
      <c r="A358" s="19">
        <v>15</v>
      </c>
      <c r="B358" s="20" t="s">
        <v>55</v>
      </c>
      <c r="C358" s="20"/>
      <c r="D358" s="20"/>
      <c r="E358" s="19"/>
      <c r="F358" s="19"/>
      <c r="G358" s="21">
        <v>0</v>
      </c>
      <c r="H358" s="21">
        <v>0</v>
      </c>
      <c r="I358" s="21"/>
      <c r="J358" s="21"/>
      <c r="K358" s="28"/>
      <c r="L358" s="28"/>
      <c r="M358" s="28"/>
    </row>
    <row r="359" spans="1:13" ht="24" customHeight="1">
      <c r="A359" s="22"/>
      <c r="B359" s="23" t="s">
        <v>29</v>
      </c>
      <c r="C359" s="23"/>
      <c r="D359" s="23"/>
      <c r="E359" s="23"/>
      <c r="F359" s="23"/>
      <c r="G359" s="24">
        <f>SUM(G344:G358)</f>
        <v>82</v>
      </c>
      <c r="H359" s="24">
        <f>SUM(H344:H358)</f>
        <v>0</v>
      </c>
      <c r="I359" s="24"/>
      <c r="J359" s="24"/>
      <c r="K359" s="29"/>
      <c r="L359" s="29"/>
      <c r="M359" s="29"/>
    </row>
    <row r="360" spans="1:13" ht="15.3">
      <c r="B360" s="1"/>
      <c r="C360" s="1"/>
      <c r="D360" s="1"/>
      <c r="E360" s="2"/>
      <c r="F360" s="2"/>
      <c r="G360" s="2"/>
      <c r="H360" s="2"/>
      <c r="I360" s="128"/>
      <c r="J360" s="128"/>
      <c r="K360" s="27"/>
      <c r="L360" s="27"/>
      <c r="M360" s="27"/>
    </row>
    <row r="361" spans="1:13" ht="15.3">
      <c r="B361" s="1"/>
      <c r="C361" s="1"/>
      <c r="D361" s="1"/>
      <c r="E361" s="2"/>
      <c r="F361" s="2"/>
      <c r="G361" s="2"/>
      <c r="H361" s="2"/>
      <c r="I361" s="128"/>
      <c r="J361" s="128"/>
      <c r="K361" s="27"/>
      <c r="L361" s="27"/>
      <c r="M361" s="27"/>
    </row>
    <row r="362" spans="1:13" ht="15.3">
      <c r="G362" s="2"/>
      <c r="H362" s="2" t="s">
        <v>66</v>
      </c>
      <c r="I362" s="128"/>
      <c r="J362" s="128"/>
      <c r="K362" s="27"/>
      <c r="L362" s="27"/>
      <c r="M362" s="27"/>
    </row>
    <row r="363" spans="1:13" ht="15.3">
      <c r="G363" s="2"/>
      <c r="H363" s="2"/>
      <c r="I363" s="128"/>
      <c r="J363" s="128"/>
      <c r="K363" s="27"/>
      <c r="L363" s="27"/>
      <c r="M363" s="27"/>
    </row>
    <row r="364" spans="1:13" ht="15.3">
      <c r="G364" s="2"/>
      <c r="H364" s="2" t="s">
        <v>25</v>
      </c>
      <c r="I364" s="128"/>
      <c r="J364" s="128"/>
      <c r="K364" s="27"/>
      <c r="L364" s="27"/>
      <c r="M364" s="27"/>
    </row>
    <row r="365" spans="1:13" ht="15.3">
      <c r="G365" s="2"/>
      <c r="H365" s="2" t="s">
        <v>26</v>
      </c>
      <c r="I365" s="128"/>
      <c r="J365" s="128"/>
      <c r="K365" s="27"/>
      <c r="L365" s="27"/>
      <c r="M365" s="27"/>
    </row>
    <row r="366" spans="1:13" ht="15.3">
      <c r="G366" s="2"/>
      <c r="H366" s="2"/>
      <c r="I366" s="128"/>
      <c r="J366" s="128"/>
      <c r="K366" s="27"/>
      <c r="L366" s="27"/>
      <c r="M366" s="27"/>
    </row>
    <row r="367" spans="1:13" ht="15.3">
      <c r="G367" s="2"/>
      <c r="H367" s="2"/>
      <c r="I367" s="128"/>
      <c r="J367" s="128"/>
      <c r="K367" s="27"/>
      <c r="L367" s="27"/>
      <c r="M367" s="27"/>
    </row>
    <row r="368" spans="1:13" ht="15.3">
      <c r="G368" s="2"/>
      <c r="H368" s="2"/>
      <c r="I368" s="128"/>
      <c r="J368" s="128"/>
      <c r="K368" s="27"/>
      <c r="L368" s="27"/>
      <c r="M368" s="27"/>
    </row>
    <row r="369" spans="7:13" ht="15.3">
      <c r="G369" s="2"/>
      <c r="H369" s="37" t="s">
        <v>27</v>
      </c>
      <c r="I369" s="131"/>
      <c r="J369" s="131"/>
      <c r="K369" s="27"/>
      <c r="L369" s="27"/>
      <c r="M369" s="27"/>
    </row>
    <row r="370" spans="7:13" ht="15.3">
      <c r="G370" s="2"/>
      <c r="H370" s="2" t="s">
        <v>28</v>
      </c>
      <c r="I370" s="128"/>
      <c r="J370" s="128"/>
      <c r="K370" s="27"/>
      <c r="L370" s="27"/>
      <c r="M370" s="27"/>
    </row>
    <row r="389" spans="1:13" ht="17.7">
      <c r="A389" s="331" t="s">
        <v>0</v>
      </c>
      <c r="B389" s="331"/>
      <c r="C389" s="331"/>
      <c r="D389" s="331"/>
      <c r="E389" s="331"/>
      <c r="F389" s="331"/>
      <c r="G389" s="331"/>
      <c r="H389" s="331"/>
      <c r="I389" s="331"/>
      <c r="J389" s="331"/>
      <c r="K389" s="331"/>
      <c r="L389" s="331"/>
      <c r="M389" s="331"/>
    </row>
    <row r="390" spans="1:13" ht="17.7">
      <c r="A390" s="331" t="s">
        <v>52</v>
      </c>
      <c r="B390" s="331"/>
      <c r="C390" s="331"/>
      <c r="D390" s="331"/>
      <c r="E390" s="331"/>
      <c r="F390" s="331"/>
      <c r="G390" s="331"/>
      <c r="H390" s="331"/>
      <c r="I390" s="331"/>
      <c r="J390" s="331"/>
      <c r="K390" s="331"/>
      <c r="L390" s="331"/>
      <c r="M390" s="331"/>
    </row>
    <row r="391" spans="1:13" ht="17.7">
      <c r="A391" s="331" t="s">
        <v>63</v>
      </c>
      <c r="B391" s="331"/>
      <c r="C391" s="331"/>
      <c r="D391" s="331"/>
      <c r="E391" s="331"/>
      <c r="F391" s="331"/>
      <c r="G391" s="331"/>
      <c r="H391" s="331"/>
      <c r="I391" s="331"/>
      <c r="J391" s="331"/>
      <c r="K391" s="331"/>
      <c r="L391" s="331"/>
      <c r="M391" s="331"/>
    </row>
    <row r="392" spans="1:13" ht="15.3">
      <c r="B392" s="37"/>
      <c r="C392" s="81"/>
      <c r="D392" s="81"/>
      <c r="E392" s="71"/>
      <c r="F392" s="71"/>
      <c r="G392" s="37"/>
      <c r="H392" s="37"/>
      <c r="I392" s="131"/>
      <c r="J392" s="131"/>
      <c r="K392" s="26"/>
      <c r="L392" s="26"/>
      <c r="M392" s="26"/>
    </row>
    <row r="393" spans="1:13" ht="15.3">
      <c r="B393" s="1"/>
      <c r="C393" s="1"/>
      <c r="D393" s="1"/>
      <c r="E393" s="2"/>
      <c r="F393" s="2"/>
      <c r="G393" s="2"/>
      <c r="H393" s="2"/>
      <c r="I393" s="128"/>
      <c r="J393" s="128"/>
      <c r="K393" s="27"/>
      <c r="L393" s="27"/>
      <c r="M393" s="27"/>
    </row>
    <row r="394" spans="1:13" ht="20.2" customHeight="1">
      <c r="A394" s="332" t="s">
        <v>3</v>
      </c>
      <c r="B394" s="332" t="s">
        <v>7</v>
      </c>
      <c r="C394" s="79"/>
      <c r="D394" s="79"/>
      <c r="E394" s="70"/>
      <c r="F394" s="70"/>
      <c r="G394" s="332" t="s">
        <v>4</v>
      </c>
      <c r="H394" s="332" t="s">
        <v>8</v>
      </c>
      <c r="I394" s="129"/>
      <c r="J394" s="129"/>
      <c r="K394" s="39"/>
      <c r="L394" s="39"/>
      <c r="M394" s="39"/>
    </row>
    <row r="395" spans="1:13" ht="20.2" customHeight="1">
      <c r="A395" s="333"/>
      <c r="B395" s="333"/>
      <c r="C395" s="80"/>
      <c r="D395" s="80"/>
      <c r="E395" s="78"/>
      <c r="F395" s="78"/>
      <c r="G395" s="333"/>
      <c r="H395" s="336"/>
      <c r="I395" s="130"/>
      <c r="J395" s="130"/>
      <c r="K395" s="40"/>
      <c r="L395" s="40"/>
      <c r="M395" s="40"/>
    </row>
    <row r="396" spans="1:13" ht="20.2" customHeight="1">
      <c r="A396" s="19">
        <v>1</v>
      </c>
      <c r="B396" s="20" t="s">
        <v>9</v>
      </c>
      <c r="C396" s="20"/>
      <c r="D396" s="20"/>
      <c r="E396" s="19"/>
      <c r="F396" s="19"/>
      <c r="G396" s="21">
        <v>4</v>
      </c>
      <c r="H396" s="21">
        <v>0</v>
      </c>
      <c r="I396" s="21"/>
      <c r="J396" s="21"/>
      <c r="K396" s="28"/>
      <c r="L396" s="28"/>
      <c r="M396" s="28"/>
    </row>
    <row r="397" spans="1:13" ht="20.2" customHeight="1">
      <c r="A397" s="19">
        <v>2</v>
      </c>
      <c r="B397" s="20" t="s">
        <v>10</v>
      </c>
      <c r="C397" s="20"/>
      <c r="D397" s="20"/>
      <c r="E397" s="19"/>
      <c r="F397" s="19"/>
      <c r="G397" s="21">
        <v>5</v>
      </c>
      <c r="H397" s="21">
        <v>0</v>
      </c>
      <c r="I397" s="21"/>
      <c r="J397" s="21"/>
      <c r="K397" s="28"/>
      <c r="L397" s="28"/>
      <c r="M397" s="28"/>
    </row>
    <row r="398" spans="1:13" ht="20.2" customHeight="1">
      <c r="A398" s="19">
        <v>3</v>
      </c>
      <c r="B398" s="20" t="s">
        <v>11</v>
      </c>
      <c r="C398" s="20"/>
      <c r="D398" s="20"/>
      <c r="E398" s="19"/>
      <c r="F398" s="19"/>
      <c r="G398" s="21">
        <v>26</v>
      </c>
      <c r="H398" s="21">
        <v>0</v>
      </c>
      <c r="I398" s="21"/>
      <c r="J398" s="21"/>
      <c r="K398" s="28"/>
      <c r="L398" s="28"/>
      <c r="M398" s="28"/>
    </row>
    <row r="399" spans="1:13" ht="20.2" customHeight="1">
      <c r="A399" s="19">
        <v>4</v>
      </c>
      <c r="B399" s="20" t="s">
        <v>18</v>
      </c>
      <c r="C399" s="20"/>
      <c r="D399" s="20"/>
      <c r="E399" s="19"/>
      <c r="F399" s="19"/>
      <c r="G399" s="21">
        <v>5</v>
      </c>
      <c r="H399" s="21">
        <v>0</v>
      </c>
      <c r="I399" s="21"/>
      <c r="J399" s="21"/>
      <c r="K399" s="28"/>
      <c r="L399" s="28"/>
      <c r="M399" s="28"/>
    </row>
    <row r="400" spans="1:13" ht="20.2" customHeight="1">
      <c r="A400" s="19">
        <v>5</v>
      </c>
      <c r="B400" s="20" t="s">
        <v>13</v>
      </c>
      <c r="C400" s="20"/>
      <c r="D400" s="20"/>
      <c r="E400" s="19"/>
      <c r="F400" s="19"/>
      <c r="G400" s="21">
        <v>1</v>
      </c>
      <c r="H400" s="21">
        <v>0</v>
      </c>
      <c r="I400" s="21"/>
      <c r="J400" s="21"/>
      <c r="K400" s="28"/>
      <c r="L400" s="28"/>
      <c r="M400" s="28"/>
    </row>
    <row r="401" spans="1:13" ht="20.2" customHeight="1">
      <c r="A401" s="19">
        <v>6</v>
      </c>
      <c r="B401" s="20" t="s">
        <v>15</v>
      </c>
      <c r="C401" s="20"/>
      <c r="D401" s="20"/>
      <c r="E401" s="19"/>
      <c r="F401" s="19"/>
      <c r="G401" s="21">
        <v>11</v>
      </c>
      <c r="H401" s="21">
        <v>0</v>
      </c>
      <c r="I401" s="21"/>
      <c r="J401" s="21"/>
      <c r="K401" s="28"/>
      <c r="L401" s="28"/>
      <c r="M401" s="28"/>
    </row>
    <row r="402" spans="1:13" ht="20.2" customHeight="1">
      <c r="A402" s="19">
        <v>7</v>
      </c>
      <c r="B402" s="20" t="s">
        <v>14</v>
      </c>
      <c r="C402" s="20"/>
      <c r="D402" s="20"/>
      <c r="E402" s="19"/>
      <c r="F402" s="19"/>
      <c r="G402" s="21">
        <v>1</v>
      </c>
      <c r="H402" s="21">
        <v>0</v>
      </c>
      <c r="I402" s="21"/>
      <c r="J402" s="21"/>
      <c r="K402" s="28"/>
      <c r="L402" s="28"/>
      <c r="M402" s="28"/>
    </row>
    <row r="403" spans="1:13" ht="20.2" customHeight="1">
      <c r="A403" s="19">
        <v>8</v>
      </c>
      <c r="B403" s="20" t="s">
        <v>16</v>
      </c>
      <c r="C403" s="20"/>
      <c r="D403" s="20"/>
      <c r="E403" s="19"/>
      <c r="F403" s="19"/>
      <c r="G403" s="21">
        <v>14</v>
      </c>
      <c r="H403" s="21">
        <v>0</v>
      </c>
      <c r="I403" s="21"/>
      <c r="J403" s="21"/>
      <c r="K403" s="28"/>
      <c r="L403" s="28"/>
      <c r="M403" s="28"/>
    </row>
    <row r="404" spans="1:13" ht="20.2" customHeight="1">
      <c r="A404" s="19">
        <v>9</v>
      </c>
      <c r="B404" s="20" t="s">
        <v>17</v>
      </c>
      <c r="C404" s="20"/>
      <c r="D404" s="20"/>
      <c r="E404" s="19"/>
      <c r="F404" s="19"/>
      <c r="G404" s="21">
        <v>0</v>
      </c>
      <c r="H404" s="21">
        <v>0</v>
      </c>
      <c r="I404" s="21"/>
      <c r="J404" s="21"/>
      <c r="K404" s="28"/>
      <c r="L404" s="28"/>
      <c r="M404" s="28"/>
    </row>
    <row r="405" spans="1:13" ht="20.2" customHeight="1">
      <c r="A405" s="19">
        <v>10</v>
      </c>
      <c r="B405" s="20" t="s">
        <v>23</v>
      </c>
      <c r="C405" s="20"/>
      <c r="D405" s="20"/>
      <c r="E405" s="19"/>
      <c r="F405" s="19"/>
      <c r="G405" s="21">
        <v>0</v>
      </c>
      <c r="H405" s="21">
        <v>0</v>
      </c>
      <c r="I405" s="21"/>
      <c r="J405" s="21"/>
      <c r="K405" s="28"/>
      <c r="L405" s="28"/>
      <c r="M405" s="28"/>
    </row>
    <row r="406" spans="1:13" ht="20.2" customHeight="1">
      <c r="A406" s="19">
        <v>11</v>
      </c>
      <c r="B406" s="20" t="s">
        <v>21</v>
      </c>
      <c r="C406" s="20"/>
      <c r="D406" s="20"/>
      <c r="E406" s="19"/>
      <c r="F406" s="19"/>
      <c r="G406" s="21">
        <v>0</v>
      </c>
      <c r="H406" s="21">
        <v>0</v>
      </c>
      <c r="I406" s="21"/>
      <c r="J406" s="21"/>
      <c r="K406" s="28"/>
      <c r="L406" s="28"/>
      <c r="M406" s="28"/>
    </row>
    <row r="407" spans="1:13" ht="20.2" customHeight="1">
      <c r="A407" s="19">
        <v>12</v>
      </c>
      <c r="B407" s="20" t="s">
        <v>22</v>
      </c>
      <c r="C407" s="20"/>
      <c r="D407" s="20"/>
      <c r="E407" s="19"/>
      <c r="F407" s="19"/>
      <c r="G407" s="21">
        <v>4</v>
      </c>
      <c r="H407" s="21">
        <v>0</v>
      </c>
      <c r="I407" s="21"/>
      <c r="J407" s="21"/>
      <c r="K407" s="28"/>
      <c r="L407" s="28"/>
      <c r="M407" s="28"/>
    </row>
    <row r="408" spans="1:13" ht="20.2" customHeight="1">
      <c r="A408" s="19">
        <v>13</v>
      </c>
      <c r="B408" s="20" t="s">
        <v>12</v>
      </c>
      <c r="C408" s="20"/>
      <c r="D408" s="20"/>
      <c r="E408" s="19"/>
      <c r="F408" s="19"/>
      <c r="G408" s="21">
        <v>0</v>
      </c>
      <c r="H408" s="21">
        <v>0</v>
      </c>
      <c r="I408" s="21"/>
      <c r="J408" s="21"/>
      <c r="K408" s="28"/>
      <c r="L408" s="28"/>
      <c r="M408" s="28"/>
    </row>
    <row r="409" spans="1:13" ht="20.2" customHeight="1">
      <c r="A409" s="19">
        <v>14</v>
      </c>
      <c r="B409" s="20" t="s">
        <v>54</v>
      </c>
      <c r="C409" s="20"/>
      <c r="D409" s="20"/>
      <c r="E409" s="19"/>
      <c r="F409" s="19"/>
      <c r="G409" s="21">
        <v>0</v>
      </c>
      <c r="H409" s="21">
        <v>0</v>
      </c>
      <c r="I409" s="21"/>
      <c r="J409" s="21"/>
      <c r="K409" s="28"/>
      <c r="L409" s="28"/>
      <c r="M409" s="28"/>
    </row>
    <row r="410" spans="1:13" ht="20.2" customHeight="1">
      <c r="A410" s="19">
        <v>15</v>
      </c>
      <c r="B410" s="20" t="s">
        <v>55</v>
      </c>
      <c r="C410" s="20"/>
      <c r="D410" s="20"/>
      <c r="E410" s="19"/>
      <c r="F410" s="19"/>
      <c r="G410" s="21">
        <v>0</v>
      </c>
      <c r="H410" s="21">
        <v>0</v>
      </c>
      <c r="I410" s="21"/>
      <c r="J410" s="21"/>
      <c r="K410" s="28"/>
      <c r="L410" s="28"/>
      <c r="M410" s="28"/>
    </row>
    <row r="411" spans="1:13" ht="20.2" customHeight="1">
      <c r="A411" s="22"/>
      <c r="B411" s="23" t="s">
        <v>29</v>
      </c>
      <c r="C411" s="23"/>
      <c r="D411" s="23"/>
      <c r="E411" s="23"/>
      <c r="F411" s="23"/>
      <c r="G411" s="24">
        <f>SUM(G396:G410)</f>
        <v>71</v>
      </c>
      <c r="H411" s="24">
        <f>SUM(H396:H410)</f>
        <v>0</v>
      </c>
      <c r="I411" s="24"/>
      <c r="J411" s="24"/>
      <c r="K411" s="29"/>
      <c r="L411" s="29"/>
      <c r="M411" s="29"/>
    </row>
    <row r="412" spans="1:13" ht="15.3">
      <c r="B412" s="1"/>
      <c r="C412" s="1"/>
      <c r="D412" s="1"/>
      <c r="E412" s="2"/>
      <c r="F412" s="2"/>
      <c r="G412" s="2"/>
      <c r="H412" s="2"/>
      <c r="I412" s="128"/>
      <c r="J412" s="128"/>
      <c r="K412" s="27"/>
      <c r="L412" s="27"/>
      <c r="M412" s="27"/>
    </row>
    <row r="413" spans="1:13" ht="15.3">
      <c r="B413" s="1"/>
      <c r="C413" s="1"/>
      <c r="D413" s="1"/>
      <c r="E413" s="2"/>
      <c r="F413" s="2"/>
      <c r="G413" s="2"/>
      <c r="H413" s="2"/>
      <c r="I413" s="128"/>
      <c r="J413" s="128"/>
      <c r="K413" s="27"/>
      <c r="L413" s="27"/>
      <c r="M413" s="27"/>
    </row>
    <row r="414" spans="1:13" ht="15.3">
      <c r="G414" s="2"/>
      <c r="H414" s="2" t="s">
        <v>64</v>
      </c>
      <c r="I414" s="128"/>
      <c r="J414" s="128"/>
      <c r="K414" s="27"/>
      <c r="L414" s="27"/>
      <c r="M414" s="27"/>
    </row>
    <row r="415" spans="1:13" ht="15.3">
      <c r="G415" s="2"/>
      <c r="H415" s="2"/>
      <c r="I415" s="128"/>
      <c r="J415" s="128"/>
      <c r="K415" s="27"/>
      <c r="L415" s="27"/>
      <c r="M415" s="27"/>
    </row>
    <row r="416" spans="1:13" ht="15.3">
      <c r="G416" s="2"/>
      <c r="H416" s="2" t="s">
        <v>25</v>
      </c>
      <c r="I416" s="128"/>
      <c r="J416" s="128"/>
      <c r="K416" s="27"/>
      <c r="L416" s="27"/>
      <c r="M416" s="27"/>
    </row>
    <row r="417" spans="7:13" ht="15.3">
      <c r="G417" s="2"/>
      <c r="H417" s="2" t="s">
        <v>26</v>
      </c>
      <c r="I417" s="128"/>
      <c r="J417" s="128"/>
      <c r="K417" s="27"/>
      <c r="L417" s="27"/>
      <c r="M417" s="27"/>
    </row>
    <row r="418" spans="7:13" ht="15.3">
      <c r="G418" s="2"/>
      <c r="H418" s="2"/>
      <c r="I418" s="128"/>
      <c r="J418" s="128"/>
      <c r="K418" s="27"/>
      <c r="L418" s="27"/>
      <c r="M418" s="27"/>
    </row>
    <row r="419" spans="7:13" ht="15.3">
      <c r="G419" s="2"/>
      <c r="H419" s="2"/>
      <c r="I419" s="128"/>
      <c r="J419" s="128"/>
      <c r="K419" s="27"/>
      <c r="L419" s="27"/>
      <c r="M419" s="27"/>
    </row>
    <row r="420" spans="7:13" ht="15.3">
      <c r="G420" s="2"/>
      <c r="H420" s="2"/>
      <c r="I420" s="128"/>
      <c r="J420" s="128"/>
      <c r="K420" s="27"/>
      <c r="L420" s="27"/>
      <c r="M420" s="27"/>
    </row>
    <row r="421" spans="7:13" ht="15.3">
      <c r="G421" s="2"/>
      <c r="H421" s="37" t="s">
        <v>27</v>
      </c>
      <c r="I421" s="131"/>
      <c r="J421" s="131"/>
      <c r="K421" s="27"/>
      <c r="L421" s="27"/>
      <c r="M421" s="27"/>
    </row>
    <row r="422" spans="7:13" ht="15.3">
      <c r="G422" s="2"/>
      <c r="H422" s="2" t="s">
        <v>28</v>
      </c>
      <c r="I422" s="128"/>
      <c r="J422" s="128"/>
      <c r="K422" s="27"/>
      <c r="L422" s="27"/>
      <c r="M422" s="27"/>
    </row>
    <row r="446" spans="1:13" ht="17.7">
      <c r="A446" s="331" t="s">
        <v>0</v>
      </c>
      <c r="B446" s="331"/>
      <c r="C446" s="331"/>
      <c r="D446" s="331"/>
      <c r="E446" s="331"/>
      <c r="F446" s="331"/>
      <c r="G446" s="331"/>
      <c r="H446" s="331"/>
      <c r="I446" s="331"/>
      <c r="J446" s="331"/>
      <c r="K446" s="331"/>
      <c r="L446" s="331"/>
      <c r="M446" s="331"/>
    </row>
    <row r="447" spans="1:13" ht="17.7">
      <c r="A447" s="331" t="s">
        <v>52</v>
      </c>
      <c r="B447" s="331"/>
      <c r="C447" s="331"/>
      <c r="D447" s="331"/>
      <c r="E447" s="331"/>
      <c r="F447" s="331"/>
      <c r="G447" s="331"/>
      <c r="H447" s="331"/>
      <c r="I447" s="331"/>
      <c r="J447" s="331"/>
      <c r="K447" s="331"/>
      <c r="L447" s="331"/>
      <c r="M447" s="331"/>
    </row>
    <row r="448" spans="1:13" ht="17.7">
      <c r="A448" s="331" t="s">
        <v>61</v>
      </c>
      <c r="B448" s="331"/>
      <c r="C448" s="331"/>
      <c r="D448" s="331"/>
      <c r="E448" s="331"/>
      <c r="F448" s="331"/>
      <c r="G448" s="331"/>
      <c r="H448" s="331"/>
      <c r="I448" s="331"/>
      <c r="J448" s="331"/>
      <c r="K448" s="331"/>
      <c r="L448" s="331"/>
      <c r="M448" s="331"/>
    </row>
    <row r="449" spans="1:13" ht="15.3">
      <c r="B449" s="37"/>
      <c r="C449" s="81"/>
      <c r="D449" s="81"/>
      <c r="E449" s="71"/>
      <c r="F449" s="71"/>
      <c r="G449" s="37"/>
      <c r="H449" s="37"/>
      <c r="I449" s="131"/>
      <c r="J449" s="131"/>
      <c r="K449" s="26"/>
      <c r="L449" s="26"/>
      <c r="M449" s="26"/>
    </row>
    <row r="450" spans="1:13" ht="15.3">
      <c r="B450" s="1"/>
      <c r="C450" s="1"/>
      <c r="D450" s="1"/>
      <c r="E450" s="2"/>
      <c r="F450" s="2"/>
      <c r="G450" s="2"/>
      <c r="H450" s="2"/>
      <c r="I450" s="128"/>
      <c r="J450" s="128"/>
      <c r="K450" s="27"/>
      <c r="L450" s="27"/>
      <c r="M450" s="27"/>
    </row>
    <row r="451" spans="1:13" ht="25" customHeight="1">
      <c r="A451" s="332" t="s">
        <v>3</v>
      </c>
      <c r="B451" s="332" t="s">
        <v>7</v>
      </c>
      <c r="C451" s="79"/>
      <c r="D451" s="79"/>
      <c r="E451" s="70"/>
      <c r="F451" s="70"/>
      <c r="G451" s="332" t="s">
        <v>4</v>
      </c>
      <c r="H451" s="332" t="s">
        <v>8</v>
      </c>
      <c r="I451" s="129"/>
      <c r="J451" s="129"/>
      <c r="K451" s="39"/>
      <c r="L451" s="39"/>
      <c r="M451" s="39"/>
    </row>
    <row r="452" spans="1:13" ht="25" customHeight="1">
      <c r="A452" s="333"/>
      <c r="B452" s="333"/>
      <c r="C452" s="80"/>
      <c r="D452" s="80"/>
      <c r="E452" s="78"/>
      <c r="F452" s="78"/>
      <c r="G452" s="333"/>
      <c r="H452" s="336"/>
      <c r="I452" s="130"/>
      <c r="J452" s="130"/>
      <c r="K452" s="40"/>
      <c r="L452" s="40"/>
      <c r="M452" s="40"/>
    </row>
    <row r="453" spans="1:13" ht="24" customHeight="1">
      <c r="A453" s="19">
        <v>1</v>
      </c>
      <c r="B453" s="20" t="s">
        <v>9</v>
      </c>
      <c r="C453" s="20"/>
      <c r="D453" s="20"/>
      <c r="E453" s="19"/>
      <c r="F453" s="19"/>
      <c r="G453" s="21">
        <v>1</v>
      </c>
      <c r="H453" s="21">
        <v>0</v>
      </c>
      <c r="I453" s="21"/>
      <c r="J453" s="21"/>
      <c r="K453" s="28"/>
      <c r="L453" s="28"/>
      <c r="M453" s="28"/>
    </row>
    <row r="454" spans="1:13" ht="24" customHeight="1">
      <c r="A454" s="19">
        <v>2</v>
      </c>
      <c r="B454" s="20" t="s">
        <v>10</v>
      </c>
      <c r="C454" s="20"/>
      <c r="D454" s="20"/>
      <c r="E454" s="19"/>
      <c r="F454" s="19"/>
      <c r="G454" s="21">
        <v>0</v>
      </c>
      <c r="H454" s="21">
        <v>0</v>
      </c>
      <c r="I454" s="21"/>
      <c r="J454" s="21"/>
      <c r="K454" s="28"/>
      <c r="L454" s="28"/>
      <c r="M454" s="28"/>
    </row>
    <row r="455" spans="1:13" ht="24" customHeight="1">
      <c r="A455" s="19">
        <v>3</v>
      </c>
      <c r="B455" s="20" t="s">
        <v>11</v>
      </c>
      <c r="C455" s="20"/>
      <c r="D455" s="20"/>
      <c r="E455" s="19"/>
      <c r="F455" s="19"/>
      <c r="G455" s="21">
        <v>14</v>
      </c>
      <c r="H455" s="21">
        <v>0</v>
      </c>
      <c r="I455" s="21"/>
      <c r="J455" s="21"/>
      <c r="K455" s="28"/>
      <c r="L455" s="28"/>
      <c r="M455" s="28"/>
    </row>
    <row r="456" spans="1:13" ht="24" customHeight="1">
      <c r="A456" s="19">
        <v>4</v>
      </c>
      <c r="B456" s="20" t="s">
        <v>18</v>
      </c>
      <c r="C456" s="20"/>
      <c r="D456" s="20"/>
      <c r="E456" s="19"/>
      <c r="F456" s="19"/>
      <c r="G456" s="21">
        <v>9</v>
      </c>
      <c r="H456" s="21">
        <v>0</v>
      </c>
      <c r="I456" s="21"/>
      <c r="J456" s="21"/>
      <c r="K456" s="28"/>
      <c r="L456" s="28"/>
      <c r="M456" s="28"/>
    </row>
    <row r="457" spans="1:13" ht="24" customHeight="1">
      <c r="A457" s="19">
        <v>5</v>
      </c>
      <c r="B457" s="20" t="s">
        <v>13</v>
      </c>
      <c r="C457" s="20"/>
      <c r="D457" s="20"/>
      <c r="E457" s="19"/>
      <c r="F457" s="19"/>
      <c r="G457" s="21">
        <v>2</v>
      </c>
      <c r="H457" s="21">
        <v>0</v>
      </c>
      <c r="I457" s="21"/>
      <c r="J457" s="21"/>
      <c r="K457" s="28"/>
      <c r="L457" s="28"/>
      <c r="M457" s="28"/>
    </row>
    <row r="458" spans="1:13" ht="24" customHeight="1">
      <c r="A458" s="19">
        <v>6</v>
      </c>
      <c r="B458" s="20" t="s">
        <v>15</v>
      </c>
      <c r="C458" s="20"/>
      <c r="D458" s="20"/>
      <c r="E458" s="19"/>
      <c r="F458" s="19"/>
      <c r="G458" s="21">
        <v>6</v>
      </c>
      <c r="H458" s="21">
        <v>0</v>
      </c>
      <c r="I458" s="21"/>
      <c r="J458" s="21"/>
      <c r="K458" s="28"/>
      <c r="L458" s="28"/>
      <c r="M458" s="28"/>
    </row>
    <row r="459" spans="1:13" ht="24" customHeight="1">
      <c r="A459" s="19">
        <v>7</v>
      </c>
      <c r="B459" s="20" t="s">
        <v>14</v>
      </c>
      <c r="C459" s="20"/>
      <c r="D459" s="20"/>
      <c r="E459" s="19"/>
      <c r="F459" s="19"/>
      <c r="G459" s="21">
        <v>0</v>
      </c>
      <c r="H459" s="21">
        <v>0</v>
      </c>
      <c r="I459" s="21"/>
      <c r="J459" s="21"/>
      <c r="K459" s="28"/>
      <c r="L459" s="28"/>
      <c r="M459" s="28"/>
    </row>
    <row r="460" spans="1:13" ht="24" customHeight="1">
      <c r="A460" s="19">
        <v>8</v>
      </c>
      <c r="B460" s="20" t="s">
        <v>16</v>
      </c>
      <c r="C460" s="20"/>
      <c r="D460" s="20"/>
      <c r="E460" s="19"/>
      <c r="F460" s="19"/>
      <c r="G460" s="21">
        <v>17</v>
      </c>
      <c r="H460" s="21">
        <v>0</v>
      </c>
      <c r="I460" s="21"/>
      <c r="J460" s="21"/>
      <c r="K460" s="28"/>
      <c r="L460" s="28"/>
      <c r="M460" s="28"/>
    </row>
    <row r="461" spans="1:13" ht="24" customHeight="1">
      <c r="A461" s="19">
        <v>9</v>
      </c>
      <c r="B461" s="20" t="s">
        <v>17</v>
      </c>
      <c r="C461" s="20"/>
      <c r="D461" s="20"/>
      <c r="E461" s="19"/>
      <c r="F461" s="19"/>
      <c r="G461" s="21">
        <v>0</v>
      </c>
      <c r="H461" s="21">
        <v>0</v>
      </c>
      <c r="I461" s="21"/>
      <c r="J461" s="21"/>
      <c r="K461" s="28"/>
      <c r="L461" s="28"/>
      <c r="M461" s="28"/>
    </row>
    <row r="462" spans="1:13" ht="24" customHeight="1">
      <c r="A462" s="19">
        <v>10</v>
      </c>
      <c r="B462" s="20" t="s">
        <v>23</v>
      </c>
      <c r="C462" s="20"/>
      <c r="D462" s="20"/>
      <c r="E462" s="19"/>
      <c r="F462" s="19"/>
      <c r="G462" s="21">
        <v>5</v>
      </c>
      <c r="H462" s="21">
        <v>0</v>
      </c>
      <c r="I462" s="21"/>
      <c r="J462" s="21"/>
      <c r="K462" s="28"/>
      <c r="L462" s="28"/>
      <c r="M462" s="28"/>
    </row>
    <row r="463" spans="1:13" ht="24" customHeight="1">
      <c r="A463" s="19">
        <v>11</v>
      </c>
      <c r="B463" s="20" t="s">
        <v>21</v>
      </c>
      <c r="C463" s="20"/>
      <c r="D463" s="20"/>
      <c r="E463" s="19"/>
      <c r="F463" s="19"/>
      <c r="G463" s="21">
        <v>0</v>
      </c>
      <c r="H463" s="21">
        <v>0</v>
      </c>
      <c r="I463" s="21"/>
      <c r="J463" s="21"/>
      <c r="K463" s="28"/>
      <c r="L463" s="28"/>
      <c r="M463" s="28"/>
    </row>
    <row r="464" spans="1:13" ht="24" customHeight="1">
      <c r="A464" s="19">
        <v>12</v>
      </c>
      <c r="B464" s="20" t="s">
        <v>22</v>
      </c>
      <c r="C464" s="20"/>
      <c r="D464" s="20"/>
      <c r="E464" s="19"/>
      <c r="F464" s="19"/>
      <c r="G464" s="21">
        <v>7</v>
      </c>
      <c r="H464" s="21">
        <v>0</v>
      </c>
      <c r="I464" s="21"/>
      <c r="J464" s="21"/>
      <c r="K464" s="28"/>
      <c r="L464" s="28"/>
      <c r="M464" s="28"/>
    </row>
    <row r="465" spans="1:13" ht="24" customHeight="1">
      <c r="A465" s="19">
        <v>13</v>
      </c>
      <c r="B465" s="20" t="s">
        <v>12</v>
      </c>
      <c r="C465" s="20"/>
      <c r="D465" s="20"/>
      <c r="E465" s="19"/>
      <c r="F465" s="19"/>
      <c r="G465" s="21">
        <v>0</v>
      </c>
      <c r="H465" s="21">
        <v>0</v>
      </c>
      <c r="I465" s="21"/>
      <c r="J465" s="21"/>
      <c r="K465" s="28"/>
      <c r="L465" s="28"/>
      <c r="M465" s="28"/>
    </row>
    <row r="466" spans="1:13" ht="24" customHeight="1">
      <c r="A466" s="19">
        <v>14</v>
      </c>
      <c r="B466" s="20" t="s">
        <v>54</v>
      </c>
      <c r="C466" s="20"/>
      <c r="D466" s="20"/>
      <c r="E466" s="19"/>
      <c r="F466" s="19"/>
      <c r="G466" s="21">
        <v>1</v>
      </c>
      <c r="H466" s="21">
        <v>0</v>
      </c>
      <c r="I466" s="21"/>
      <c r="J466" s="21"/>
      <c r="K466" s="28"/>
      <c r="L466" s="28"/>
      <c r="M466" s="28"/>
    </row>
    <row r="467" spans="1:13" ht="24" customHeight="1">
      <c r="A467" s="19">
        <v>15</v>
      </c>
      <c r="B467" s="20" t="s">
        <v>55</v>
      </c>
      <c r="C467" s="20"/>
      <c r="D467" s="20"/>
      <c r="E467" s="19"/>
      <c r="F467" s="19"/>
      <c r="G467" s="21">
        <v>2</v>
      </c>
      <c r="H467" s="21">
        <v>0</v>
      </c>
      <c r="I467" s="21"/>
      <c r="J467" s="21"/>
      <c r="K467" s="28"/>
      <c r="L467" s="28"/>
      <c r="M467" s="28"/>
    </row>
    <row r="468" spans="1:13" ht="25" customHeight="1">
      <c r="A468" s="22"/>
      <c r="B468" s="23" t="s">
        <v>29</v>
      </c>
      <c r="C468" s="23"/>
      <c r="D468" s="23"/>
      <c r="E468" s="23"/>
      <c r="F468" s="23"/>
      <c r="G468" s="24">
        <f>SUM(G453:G467)</f>
        <v>64</v>
      </c>
      <c r="H468" s="24">
        <f>SUM(H453:H467)</f>
        <v>0</v>
      </c>
      <c r="I468" s="24"/>
      <c r="J468" s="24"/>
      <c r="K468" s="29"/>
      <c r="L468" s="29"/>
      <c r="M468" s="29"/>
    </row>
    <row r="469" spans="1:13" ht="15.3">
      <c r="B469" s="1"/>
      <c r="C469" s="1"/>
      <c r="D469" s="1"/>
      <c r="E469" s="2"/>
      <c r="F469" s="2"/>
      <c r="G469" s="2"/>
      <c r="H469" s="2"/>
      <c r="I469" s="128"/>
      <c r="J469" s="128"/>
      <c r="K469" s="27"/>
      <c r="L469" s="27"/>
      <c r="M469" s="27"/>
    </row>
    <row r="470" spans="1:13" ht="15.3">
      <c r="B470" s="1"/>
      <c r="C470" s="1"/>
      <c r="D470" s="1"/>
      <c r="E470" s="2"/>
      <c r="F470" s="2"/>
      <c r="G470" s="2"/>
      <c r="H470" s="2"/>
      <c r="I470" s="128"/>
      <c r="J470" s="128"/>
      <c r="K470" s="27"/>
      <c r="L470" s="27"/>
      <c r="M470" s="27"/>
    </row>
    <row r="471" spans="1:13" ht="15.3">
      <c r="G471" s="2"/>
      <c r="H471" s="2" t="s">
        <v>62</v>
      </c>
      <c r="I471" s="128"/>
      <c r="J471" s="128"/>
      <c r="K471" s="27"/>
      <c r="L471" s="27"/>
      <c r="M471" s="27"/>
    </row>
    <row r="472" spans="1:13" ht="15.3">
      <c r="G472" s="2"/>
      <c r="H472" s="2"/>
      <c r="I472" s="128"/>
      <c r="J472" s="128"/>
      <c r="K472" s="27"/>
      <c r="L472" s="27"/>
      <c r="M472" s="27"/>
    </row>
    <row r="473" spans="1:13" ht="15.3">
      <c r="G473" s="2"/>
      <c r="H473" s="2" t="s">
        <v>25</v>
      </c>
      <c r="I473" s="128"/>
      <c r="J473" s="128"/>
      <c r="K473" s="27"/>
      <c r="L473" s="27"/>
      <c r="M473" s="27"/>
    </row>
    <row r="474" spans="1:13" ht="15.3">
      <c r="G474" s="2"/>
      <c r="H474" s="2" t="s">
        <v>26</v>
      </c>
      <c r="I474" s="128"/>
      <c r="J474" s="128"/>
      <c r="K474" s="27"/>
      <c r="L474" s="27"/>
      <c r="M474" s="27"/>
    </row>
    <row r="475" spans="1:13" ht="15.3">
      <c r="G475" s="2"/>
      <c r="H475" s="2"/>
      <c r="I475" s="128"/>
      <c r="J475" s="128"/>
      <c r="K475" s="27"/>
      <c r="L475" s="27"/>
      <c r="M475" s="27"/>
    </row>
    <row r="476" spans="1:13" ht="15.3">
      <c r="G476" s="2"/>
      <c r="H476" s="2"/>
      <c r="I476" s="128"/>
      <c r="J476" s="128"/>
      <c r="K476" s="27"/>
      <c r="L476" s="27"/>
      <c r="M476" s="27"/>
    </row>
    <row r="477" spans="1:13" ht="15.3">
      <c r="G477" s="2"/>
      <c r="H477" s="2"/>
      <c r="I477" s="128"/>
      <c r="J477" s="128"/>
      <c r="K477" s="27"/>
      <c r="L477" s="27"/>
      <c r="M477" s="27"/>
    </row>
    <row r="478" spans="1:13" ht="15.3">
      <c r="G478" s="2"/>
      <c r="H478" s="37" t="s">
        <v>27</v>
      </c>
      <c r="I478" s="131"/>
      <c r="J478" s="131"/>
      <c r="K478" s="27"/>
      <c r="L478" s="27"/>
      <c r="M478" s="27"/>
    </row>
    <row r="479" spans="1:13" ht="15.3">
      <c r="G479" s="2"/>
      <c r="H479" s="2" t="s">
        <v>28</v>
      </c>
      <c r="I479" s="128"/>
      <c r="J479" s="128"/>
      <c r="K479" s="27"/>
      <c r="L479" s="27"/>
      <c r="M479" s="27"/>
    </row>
    <row r="480" spans="1:13" ht="15.3">
      <c r="G480" s="2"/>
      <c r="H480" s="2"/>
      <c r="I480" s="128"/>
      <c r="J480" s="128"/>
      <c r="K480" s="27"/>
      <c r="L480" s="27"/>
      <c r="M480" s="27"/>
    </row>
    <row r="481" spans="7:13" ht="15.3">
      <c r="G481" s="2"/>
      <c r="H481" s="2"/>
      <c r="I481" s="128"/>
      <c r="J481" s="128"/>
      <c r="K481" s="27"/>
      <c r="L481" s="27"/>
      <c r="M481" s="27"/>
    </row>
    <row r="482" spans="7:13" ht="15.3">
      <c r="G482" s="2"/>
      <c r="H482" s="2"/>
      <c r="I482" s="128"/>
      <c r="J482" s="128"/>
      <c r="K482" s="27"/>
      <c r="L482" s="27"/>
      <c r="M482" s="27"/>
    </row>
    <row r="483" spans="7:13" ht="15.3">
      <c r="G483" s="2"/>
      <c r="H483" s="2"/>
      <c r="I483" s="128"/>
      <c r="J483" s="128"/>
      <c r="K483" s="27"/>
      <c r="L483" s="27"/>
      <c r="M483" s="27"/>
    </row>
    <row r="484" spans="7:13" ht="15.3">
      <c r="G484" s="2"/>
      <c r="H484" s="2"/>
      <c r="I484" s="128"/>
      <c r="J484" s="128"/>
      <c r="K484" s="27"/>
      <c r="L484" s="27"/>
      <c r="M484" s="27"/>
    </row>
    <row r="485" spans="7:13" ht="15.3">
      <c r="G485" s="2"/>
      <c r="H485" s="2"/>
      <c r="I485" s="128"/>
      <c r="J485" s="128"/>
      <c r="K485" s="27"/>
      <c r="L485" s="27"/>
      <c r="M485" s="27"/>
    </row>
    <row r="486" spans="7:13" ht="15.3">
      <c r="G486" s="2"/>
      <c r="H486" s="2"/>
      <c r="I486" s="128"/>
      <c r="J486" s="128"/>
      <c r="K486" s="27"/>
      <c r="L486" s="27"/>
      <c r="M486" s="27"/>
    </row>
    <row r="487" spans="7:13" ht="15.3">
      <c r="G487" s="2"/>
      <c r="H487" s="2"/>
      <c r="I487" s="128"/>
      <c r="J487" s="128"/>
      <c r="K487" s="27"/>
      <c r="L487" s="27"/>
      <c r="M487" s="27"/>
    </row>
    <row r="488" spans="7:13" ht="15.3">
      <c r="G488" s="2"/>
      <c r="H488" s="2"/>
      <c r="I488" s="128"/>
      <c r="J488" s="128"/>
      <c r="K488" s="27"/>
      <c r="L488" s="27"/>
      <c r="M488" s="27"/>
    </row>
    <row r="489" spans="7:13" ht="15.3">
      <c r="G489" s="2"/>
      <c r="H489" s="2"/>
      <c r="I489" s="128"/>
      <c r="J489" s="128"/>
      <c r="K489" s="27"/>
      <c r="L489" s="27"/>
      <c r="M489" s="27"/>
    </row>
    <row r="490" spans="7:13" ht="15.3">
      <c r="G490" s="2"/>
      <c r="H490" s="2"/>
      <c r="I490" s="128"/>
      <c r="J490" s="128"/>
      <c r="K490" s="27"/>
      <c r="L490" s="27"/>
      <c r="M490" s="27"/>
    </row>
    <row r="497" spans="1:13" ht="17.7">
      <c r="A497" s="331" t="s">
        <v>0</v>
      </c>
      <c r="B497" s="331"/>
      <c r="C497" s="331"/>
      <c r="D497" s="331"/>
      <c r="E497" s="331"/>
      <c r="F497" s="331"/>
      <c r="G497" s="331"/>
      <c r="H497" s="331"/>
      <c r="I497" s="331"/>
      <c r="J497" s="331"/>
      <c r="K497" s="331"/>
      <c r="L497" s="331"/>
      <c r="M497" s="331"/>
    </row>
    <row r="498" spans="1:13" ht="17.7">
      <c r="A498" s="331" t="s">
        <v>52</v>
      </c>
      <c r="B498" s="331"/>
      <c r="C498" s="331"/>
      <c r="D498" s="331"/>
      <c r="E498" s="331"/>
      <c r="F498" s="331"/>
      <c r="G498" s="331"/>
      <c r="H498" s="331"/>
      <c r="I498" s="331"/>
      <c r="J498" s="331"/>
      <c r="K498" s="331"/>
      <c r="L498" s="331"/>
      <c r="M498" s="331"/>
    </row>
    <row r="499" spans="1:13" ht="17.7">
      <c r="A499" s="331" t="s">
        <v>59</v>
      </c>
      <c r="B499" s="331"/>
      <c r="C499" s="331"/>
      <c r="D499" s="331"/>
      <c r="E499" s="331"/>
      <c r="F499" s="331"/>
      <c r="G499" s="331"/>
      <c r="H499" s="331"/>
      <c r="I499" s="331"/>
      <c r="J499" s="331"/>
      <c r="K499" s="331"/>
      <c r="L499" s="331"/>
      <c r="M499" s="331"/>
    </row>
    <row r="500" spans="1:13" ht="15.3">
      <c r="B500" s="37"/>
      <c r="C500" s="81"/>
      <c r="D500" s="81"/>
      <c r="E500" s="71"/>
      <c r="F500" s="71"/>
      <c r="G500" s="37"/>
      <c r="H500" s="37"/>
      <c r="I500" s="131"/>
      <c r="J500" s="131"/>
      <c r="K500" s="26"/>
      <c r="L500" s="26"/>
      <c r="M500" s="26"/>
    </row>
    <row r="501" spans="1:13" ht="15.3">
      <c r="B501" s="1"/>
      <c r="C501" s="1"/>
      <c r="D501" s="1"/>
      <c r="E501" s="2"/>
      <c r="F501" s="2"/>
      <c r="G501" s="2"/>
      <c r="H501" s="2"/>
      <c r="I501" s="128"/>
      <c r="J501" s="128"/>
      <c r="K501" s="27"/>
      <c r="L501" s="27"/>
      <c r="M501" s="27"/>
    </row>
    <row r="502" spans="1:13" ht="17.7">
      <c r="A502" s="332" t="s">
        <v>3</v>
      </c>
      <c r="B502" s="332" t="s">
        <v>7</v>
      </c>
      <c r="C502" s="79"/>
      <c r="D502" s="79"/>
      <c r="E502" s="70"/>
      <c r="F502" s="70"/>
      <c r="G502" s="332" t="s">
        <v>4</v>
      </c>
      <c r="H502" s="332" t="s">
        <v>8</v>
      </c>
      <c r="I502" s="129"/>
      <c r="J502" s="129"/>
      <c r="K502" s="39"/>
      <c r="L502" s="39"/>
      <c r="M502" s="39"/>
    </row>
    <row r="503" spans="1:13" ht="17.7">
      <c r="A503" s="333"/>
      <c r="B503" s="333"/>
      <c r="C503" s="80"/>
      <c r="D503" s="80"/>
      <c r="E503" s="78"/>
      <c r="F503" s="78"/>
      <c r="G503" s="333"/>
      <c r="H503" s="336"/>
      <c r="I503" s="130"/>
      <c r="J503" s="130"/>
      <c r="K503" s="40"/>
      <c r="L503" s="40"/>
      <c r="M503" s="40"/>
    </row>
    <row r="504" spans="1:13" ht="24" customHeight="1">
      <c r="A504" s="19">
        <v>1</v>
      </c>
      <c r="B504" s="20" t="s">
        <v>9</v>
      </c>
      <c r="C504" s="20"/>
      <c r="D504" s="20"/>
      <c r="E504" s="19"/>
      <c r="F504" s="19"/>
      <c r="G504" s="21">
        <v>15</v>
      </c>
      <c r="H504" s="21">
        <v>0</v>
      </c>
      <c r="I504" s="21"/>
      <c r="J504" s="21"/>
      <c r="K504" s="28"/>
      <c r="L504" s="28"/>
      <c r="M504" s="28"/>
    </row>
    <row r="505" spans="1:13" ht="24" customHeight="1">
      <c r="A505" s="19">
        <v>2</v>
      </c>
      <c r="B505" s="20" t="s">
        <v>10</v>
      </c>
      <c r="C505" s="20"/>
      <c r="D505" s="20"/>
      <c r="E505" s="19"/>
      <c r="F505" s="19"/>
      <c r="G505" s="21">
        <v>4</v>
      </c>
      <c r="H505" s="21">
        <v>0</v>
      </c>
      <c r="I505" s="21"/>
      <c r="J505" s="21"/>
      <c r="K505" s="28"/>
      <c r="L505" s="28"/>
      <c r="M505" s="28"/>
    </row>
    <row r="506" spans="1:13" ht="24" customHeight="1">
      <c r="A506" s="19">
        <v>3</v>
      </c>
      <c r="B506" s="20" t="s">
        <v>11</v>
      </c>
      <c r="C506" s="20"/>
      <c r="D506" s="20"/>
      <c r="E506" s="19"/>
      <c r="F506" s="19"/>
      <c r="G506" s="21">
        <v>13</v>
      </c>
      <c r="H506" s="21">
        <v>0</v>
      </c>
      <c r="I506" s="21"/>
      <c r="J506" s="21"/>
      <c r="K506" s="28"/>
      <c r="L506" s="28"/>
      <c r="M506" s="28"/>
    </row>
    <row r="507" spans="1:13" ht="24" customHeight="1">
      <c r="A507" s="19">
        <v>4</v>
      </c>
      <c r="B507" s="20" t="s">
        <v>18</v>
      </c>
      <c r="C507" s="20"/>
      <c r="D507" s="20"/>
      <c r="E507" s="19"/>
      <c r="F507" s="19"/>
      <c r="G507" s="21">
        <v>5</v>
      </c>
      <c r="H507" s="21">
        <v>0</v>
      </c>
      <c r="I507" s="21"/>
      <c r="J507" s="21"/>
      <c r="K507" s="28"/>
      <c r="L507" s="28"/>
      <c r="M507" s="28"/>
    </row>
    <row r="508" spans="1:13" ht="24" customHeight="1">
      <c r="A508" s="19">
        <v>5</v>
      </c>
      <c r="B508" s="20" t="s">
        <v>13</v>
      </c>
      <c r="C508" s="20"/>
      <c r="D508" s="20"/>
      <c r="E508" s="19"/>
      <c r="F508" s="19"/>
      <c r="G508" s="21">
        <v>8</v>
      </c>
      <c r="H508" s="21">
        <v>0</v>
      </c>
      <c r="I508" s="21"/>
      <c r="J508" s="21"/>
      <c r="K508" s="28"/>
      <c r="L508" s="28"/>
      <c r="M508" s="28"/>
    </row>
    <row r="509" spans="1:13" ht="24" customHeight="1">
      <c r="A509" s="19">
        <v>6</v>
      </c>
      <c r="B509" s="20" t="s">
        <v>15</v>
      </c>
      <c r="C509" s="20"/>
      <c r="D509" s="20"/>
      <c r="E509" s="19"/>
      <c r="F509" s="19"/>
      <c r="G509" s="21">
        <v>2</v>
      </c>
      <c r="H509" s="21">
        <v>0</v>
      </c>
      <c r="I509" s="21"/>
      <c r="J509" s="21"/>
      <c r="K509" s="28"/>
      <c r="L509" s="28"/>
      <c r="M509" s="28"/>
    </row>
    <row r="510" spans="1:13" ht="24" customHeight="1">
      <c r="A510" s="19">
        <v>7</v>
      </c>
      <c r="B510" s="20" t="s">
        <v>14</v>
      </c>
      <c r="C510" s="20"/>
      <c r="D510" s="20"/>
      <c r="E510" s="19"/>
      <c r="F510" s="19"/>
      <c r="G510" s="21">
        <v>0</v>
      </c>
      <c r="H510" s="21">
        <v>0</v>
      </c>
      <c r="I510" s="21"/>
      <c r="J510" s="21"/>
      <c r="K510" s="28"/>
      <c r="L510" s="28"/>
      <c r="M510" s="28"/>
    </row>
    <row r="511" spans="1:13" ht="24" customHeight="1">
      <c r="A511" s="19">
        <v>8</v>
      </c>
      <c r="B511" s="20" t="s">
        <v>16</v>
      </c>
      <c r="C511" s="20"/>
      <c r="D511" s="20"/>
      <c r="E511" s="19"/>
      <c r="F511" s="19"/>
      <c r="G511" s="21">
        <v>22</v>
      </c>
      <c r="H511" s="21">
        <v>0</v>
      </c>
      <c r="I511" s="21"/>
      <c r="J511" s="21"/>
      <c r="K511" s="28"/>
      <c r="L511" s="28"/>
      <c r="M511" s="28"/>
    </row>
    <row r="512" spans="1:13" ht="24" customHeight="1">
      <c r="A512" s="19">
        <v>9</v>
      </c>
      <c r="B512" s="20" t="s">
        <v>17</v>
      </c>
      <c r="C512" s="20"/>
      <c r="D512" s="20"/>
      <c r="E512" s="19"/>
      <c r="F512" s="19"/>
      <c r="G512" s="21">
        <v>0</v>
      </c>
      <c r="H512" s="21">
        <v>0</v>
      </c>
      <c r="I512" s="21"/>
      <c r="J512" s="21"/>
      <c r="K512" s="28"/>
      <c r="L512" s="28"/>
      <c r="M512" s="28"/>
    </row>
    <row r="513" spans="1:13" ht="24" customHeight="1">
      <c r="A513" s="19">
        <v>10</v>
      </c>
      <c r="B513" s="20" t="s">
        <v>23</v>
      </c>
      <c r="C513" s="20"/>
      <c r="D513" s="20"/>
      <c r="E513" s="19"/>
      <c r="F513" s="19"/>
      <c r="G513" s="21">
        <v>1</v>
      </c>
      <c r="H513" s="21">
        <v>0</v>
      </c>
      <c r="I513" s="21"/>
      <c r="J513" s="21"/>
      <c r="K513" s="28"/>
      <c r="L513" s="28"/>
      <c r="M513" s="28"/>
    </row>
    <row r="514" spans="1:13" ht="24" customHeight="1">
      <c r="A514" s="19">
        <v>11</v>
      </c>
      <c r="B514" s="20" t="s">
        <v>21</v>
      </c>
      <c r="C514" s="20"/>
      <c r="D514" s="20"/>
      <c r="E514" s="19"/>
      <c r="F514" s="19"/>
      <c r="G514" s="21">
        <v>0</v>
      </c>
      <c r="H514" s="21">
        <v>0</v>
      </c>
      <c r="I514" s="21"/>
      <c r="J514" s="21"/>
      <c r="K514" s="28"/>
      <c r="L514" s="28"/>
      <c r="M514" s="28"/>
    </row>
    <row r="515" spans="1:13" ht="24" customHeight="1">
      <c r="A515" s="19">
        <v>12</v>
      </c>
      <c r="B515" s="20" t="s">
        <v>22</v>
      </c>
      <c r="C515" s="20"/>
      <c r="D515" s="20"/>
      <c r="E515" s="19"/>
      <c r="F515" s="19"/>
      <c r="G515" s="21">
        <v>15</v>
      </c>
      <c r="H515" s="21">
        <v>0</v>
      </c>
      <c r="I515" s="21"/>
      <c r="J515" s="21"/>
      <c r="K515" s="28"/>
      <c r="L515" s="28"/>
      <c r="M515" s="28"/>
    </row>
    <row r="516" spans="1:13" ht="24" customHeight="1">
      <c r="A516" s="19">
        <v>13</v>
      </c>
      <c r="B516" s="20" t="s">
        <v>12</v>
      </c>
      <c r="C516" s="20"/>
      <c r="D516" s="20"/>
      <c r="E516" s="19"/>
      <c r="F516" s="19"/>
      <c r="G516" s="21">
        <v>0</v>
      </c>
      <c r="H516" s="21">
        <v>0</v>
      </c>
      <c r="I516" s="21"/>
      <c r="J516" s="21"/>
      <c r="K516" s="28"/>
      <c r="L516" s="28"/>
      <c r="M516" s="28"/>
    </row>
    <row r="517" spans="1:13" ht="24" customHeight="1">
      <c r="A517" s="19">
        <v>14</v>
      </c>
      <c r="B517" s="20" t="s">
        <v>54</v>
      </c>
      <c r="C517" s="20"/>
      <c r="D517" s="20"/>
      <c r="E517" s="19"/>
      <c r="F517" s="19"/>
      <c r="G517" s="21">
        <v>0</v>
      </c>
      <c r="H517" s="21">
        <v>0</v>
      </c>
      <c r="I517" s="21"/>
      <c r="J517" s="21"/>
      <c r="K517" s="28"/>
      <c r="L517" s="28"/>
      <c r="M517" s="28"/>
    </row>
    <row r="518" spans="1:13" ht="24" customHeight="1">
      <c r="A518" s="19">
        <v>15</v>
      </c>
      <c r="B518" s="20" t="s">
        <v>55</v>
      </c>
      <c r="C518" s="20"/>
      <c r="D518" s="20"/>
      <c r="E518" s="19"/>
      <c r="F518" s="19"/>
      <c r="G518" s="21">
        <v>0</v>
      </c>
      <c r="H518" s="21">
        <v>0</v>
      </c>
      <c r="I518" s="21"/>
      <c r="J518" s="21"/>
      <c r="K518" s="28"/>
      <c r="L518" s="28"/>
      <c r="M518" s="28"/>
    </row>
    <row r="519" spans="1:13" ht="24" customHeight="1">
      <c r="A519" s="22"/>
      <c r="B519" s="23" t="s">
        <v>29</v>
      </c>
      <c r="C519" s="23"/>
      <c r="D519" s="23"/>
      <c r="E519" s="23"/>
      <c r="F519" s="23"/>
      <c r="G519" s="24">
        <f>SUM(G504:G518)</f>
        <v>85</v>
      </c>
      <c r="H519" s="24">
        <f>SUM(H504:H518)</f>
        <v>0</v>
      </c>
      <c r="I519" s="24"/>
      <c r="J519" s="24"/>
      <c r="K519" s="29"/>
      <c r="L519" s="29"/>
      <c r="M519" s="29"/>
    </row>
    <row r="520" spans="1:13" ht="15.3">
      <c r="B520" s="1"/>
      <c r="C520" s="1"/>
      <c r="D520" s="1"/>
      <c r="E520" s="2"/>
      <c r="F520" s="2"/>
      <c r="G520" s="2"/>
      <c r="H520" s="2"/>
      <c r="I520" s="128"/>
      <c r="J520" s="128"/>
      <c r="K520" s="27"/>
      <c r="L520" s="27"/>
      <c r="M520" s="27"/>
    </row>
    <row r="521" spans="1:13" ht="15.3">
      <c r="B521" s="1"/>
      <c r="C521" s="1"/>
      <c r="D521" s="1"/>
      <c r="E521" s="2"/>
      <c r="F521" s="2"/>
      <c r="G521" s="2"/>
      <c r="H521" s="2"/>
      <c r="I521" s="128"/>
      <c r="J521" s="128"/>
      <c r="K521" s="27"/>
      <c r="L521" s="27"/>
      <c r="M521" s="27"/>
    </row>
    <row r="522" spans="1:13" ht="15.3">
      <c r="G522" s="2"/>
      <c r="H522" s="2" t="s">
        <v>60</v>
      </c>
      <c r="I522" s="128"/>
      <c r="J522" s="128"/>
      <c r="K522" s="27"/>
      <c r="L522" s="27"/>
      <c r="M522" s="27"/>
    </row>
    <row r="523" spans="1:13" ht="15.3">
      <c r="G523" s="2"/>
      <c r="H523" s="2"/>
      <c r="I523" s="128"/>
      <c r="J523" s="128"/>
      <c r="K523" s="27"/>
      <c r="L523" s="27"/>
      <c r="M523" s="27"/>
    </row>
    <row r="524" spans="1:13" ht="15.3">
      <c r="G524" s="2"/>
      <c r="H524" s="2" t="s">
        <v>25</v>
      </c>
      <c r="I524" s="128"/>
      <c r="J524" s="128"/>
      <c r="K524" s="27"/>
      <c r="L524" s="27"/>
      <c r="M524" s="27"/>
    </row>
    <row r="525" spans="1:13" ht="15.3">
      <c r="G525" s="2"/>
      <c r="H525" s="2" t="s">
        <v>26</v>
      </c>
      <c r="I525" s="128"/>
      <c r="J525" s="128"/>
      <c r="K525" s="27"/>
      <c r="L525" s="27"/>
      <c r="M525" s="27"/>
    </row>
    <row r="526" spans="1:13" ht="15.3">
      <c r="G526" s="2"/>
      <c r="H526" s="2"/>
      <c r="I526" s="128"/>
      <c r="J526" s="128"/>
      <c r="K526" s="27"/>
      <c r="L526" s="27"/>
      <c r="M526" s="27"/>
    </row>
    <row r="527" spans="1:13" ht="15.3">
      <c r="G527" s="2"/>
      <c r="H527" s="2"/>
      <c r="I527" s="128"/>
      <c r="J527" s="128"/>
      <c r="K527" s="27"/>
      <c r="L527" s="27"/>
      <c r="M527" s="27"/>
    </row>
    <row r="528" spans="1:13" ht="15.3">
      <c r="G528" s="2"/>
      <c r="H528" s="2"/>
      <c r="I528" s="128"/>
      <c r="J528" s="128"/>
      <c r="K528" s="27"/>
      <c r="L528" s="27"/>
      <c r="M528" s="27"/>
    </row>
    <row r="529" spans="7:13" ht="15.3">
      <c r="G529" s="2"/>
      <c r="H529" s="37" t="s">
        <v>27</v>
      </c>
      <c r="I529" s="131"/>
      <c r="J529" s="131"/>
      <c r="K529" s="27"/>
      <c r="L529" s="27"/>
      <c r="M529" s="27"/>
    </row>
    <row r="530" spans="7:13" ht="15.3">
      <c r="G530" s="2"/>
      <c r="H530" s="2" t="s">
        <v>28</v>
      </c>
      <c r="I530" s="128"/>
      <c r="J530" s="128"/>
      <c r="K530" s="27"/>
      <c r="L530" s="27"/>
      <c r="M530" s="27"/>
    </row>
    <row r="531" spans="7:13" ht="15.3">
      <c r="G531" s="2"/>
      <c r="H531" s="2"/>
      <c r="I531" s="128"/>
      <c r="J531" s="128"/>
      <c r="K531" s="27"/>
      <c r="L531" s="27"/>
      <c r="M531" s="27"/>
    </row>
    <row r="550" spans="1:13" ht="15.3">
      <c r="A550" s="335" t="s">
        <v>0</v>
      </c>
      <c r="B550" s="335"/>
      <c r="C550" s="335"/>
      <c r="D550" s="335"/>
      <c r="E550" s="335"/>
      <c r="F550" s="335"/>
      <c r="G550" s="335"/>
      <c r="H550" s="335"/>
      <c r="I550" s="335"/>
      <c r="J550" s="335"/>
      <c r="K550" s="335"/>
      <c r="L550" s="335"/>
      <c r="M550" s="335"/>
    </row>
    <row r="551" spans="1:13" ht="15.3">
      <c r="A551" s="335" t="s">
        <v>52</v>
      </c>
      <c r="B551" s="335"/>
      <c r="C551" s="335"/>
      <c r="D551" s="335"/>
      <c r="E551" s="335"/>
      <c r="F551" s="335"/>
      <c r="G551" s="335"/>
      <c r="H551" s="335"/>
      <c r="I551" s="335"/>
      <c r="J551" s="335"/>
      <c r="K551" s="335"/>
      <c r="L551" s="335"/>
      <c r="M551" s="335"/>
    </row>
    <row r="552" spans="1:13" ht="15.3">
      <c r="A552" s="335" t="s">
        <v>57</v>
      </c>
      <c r="B552" s="335"/>
      <c r="C552" s="335"/>
      <c r="D552" s="335"/>
      <c r="E552" s="335"/>
      <c r="F552" s="335"/>
      <c r="G552" s="335"/>
      <c r="H552" s="335"/>
      <c r="I552" s="335"/>
      <c r="J552" s="335"/>
      <c r="K552" s="335"/>
      <c r="L552" s="335"/>
      <c r="M552" s="335"/>
    </row>
    <row r="553" spans="1:13" ht="15.3">
      <c r="B553" s="37"/>
      <c r="C553" s="81"/>
      <c r="D553" s="81"/>
      <c r="E553" s="71"/>
      <c r="F553" s="71"/>
      <c r="G553" s="37"/>
      <c r="H553" s="37"/>
      <c r="I553" s="131"/>
      <c r="J553" s="131"/>
      <c r="K553" s="26"/>
      <c r="L553" s="26"/>
      <c r="M553" s="26"/>
    </row>
    <row r="554" spans="1:13" ht="15.3">
      <c r="B554" s="1"/>
      <c r="C554" s="1"/>
      <c r="D554" s="1"/>
      <c r="E554" s="2"/>
      <c r="F554" s="2"/>
      <c r="G554" s="2"/>
      <c r="H554" s="2"/>
      <c r="I554" s="128"/>
      <c r="J554" s="128"/>
      <c r="K554" s="27"/>
      <c r="L554" s="27"/>
      <c r="M554" s="27"/>
    </row>
    <row r="555" spans="1:13" ht="20.2" customHeight="1">
      <c r="A555" s="340" t="s">
        <v>3</v>
      </c>
      <c r="B555" s="340" t="s">
        <v>7</v>
      </c>
      <c r="C555" s="82"/>
      <c r="D555" s="82"/>
      <c r="E555" s="73"/>
      <c r="F555" s="73"/>
      <c r="G555" s="340" t="s">
        <v>4</v>
      </c>
      <c r="H555" s="341" t="s">
        <v>8</v>
      </c>
      <c r="I555" s="135"/>
      <c r="J555" s="135"/>
      <c r="K555" s="42"/>
      <c r="L555" s="42"/>
      <c r="M555" s="42"/>
    </row>
    <row r="556" spans="1:13" ht="20.2" customHeight="1">
      <c r="A556" s="333"/>
      <c r="B556" s="333"/>
      <c r="C556" s="80"/>
      <c r="D556" s="80"/>
      <c r="E556" s="78"/>
      <c r="F556" s="78"/>
      <c r="G556" s="333"/>
      <c r="H556" s="342"/>
      <c r="I556" s="136"/>
      <c r="J556" s="136"/>
      <c r="K556" s="43"/>
      <c r="L556" s="43"/>
      <c r="M556" s="43"/>
    </row>
    <row r="557" spans="1:13" ht="20.2" customHeight="1">
      <c r="A557" s="4">
        <v>1</v>
      </c>
      <c r="B557" s="6" t="s">
        <v>9</v>
      </c>
      <c r="C557" s="6"/>
      <c r="D557" s="6"/>
      <c r="E557" s="4"/>
      <c r="F557" s="4"/>
      <c r="G557" s="7">
        <v>4</v>
      </c>
      <c r="H557" s="7">
        <v>0</v>
      </c>
      <c r="I557" s="7"/>
      <c r="J557" s="7"/>
      <c r="K557" s="30"/>
      <c r="L557" s="30"/>
      <c r="M557" s="30"/>
    </row>
    <row r="558" spans="1:13" ht="20.2" customHeight="1">
      <c r="A558" s="4">
        <v>2</v>
      </c>
      <c r="B558" s="6" t="s">
        <v>10</v>
      </c>
      <c r="C558" s="6"/>
      <c r="D558" s="6"/>
      <c r="E558" s="4"/>
      <c r="F558" s="4"/>
      <c r="G558" s="7">
        <v>7</v>
      </c>
      <c r="H558" s="7">
        <v>0</v>
      </c>
      <c r="I558" s="7"/>
      <c r="J558" s="7"/>
      <c r="K558" s="30"/>
      <c r="L558" s="30"/>
      <c r="M558" s="30"/>
    </row>
    <row r="559" spans="1:13" ht="20.2" customHeight="1">
      <c r="A559" s="4">
        <v>3</v>
      </c>
      <c r="B559" s="6" t="s">
        <v>11</v>
      </c>
      <c r="C559" s="6"/>
      <c r="D559" s="6"/>
      <c r="E559" s="4"/>
      <c r="F559" s="4"/>
      <c r="G559" s="7">
        <v>26</v>
      </c>
      <c r="H559" s="7">
        <v>0</v>
      </c>
      <c r="I559" s="7"/>
      <c r="J559" s="7"/>
      <c r="K559" s="30"/>
      <c r="L559" s="30"/>
      <c r="M559" s="30"/>
    </row>
    <row r="560" spans="1:13" ht="20.2" customHeight="1">
      <c r="A560" s="4">
        <v>4</v>
      </c>
      <c r="B560" s="6" t="s">
        <v>18</v>
      </c>
      <c r="C560" s="6"/>
      <c r="D560" s="6"/>
      <c r="E560" s="4"/>
      <c r="F560" s="4"/>
      <c r="G560" s="7">
        <v>12</v>
      </c>
      <c r="H560" s="7">
        <v>0</v>
      </c>
      <c r="I560" s="7"/>
      <c r="J560" s="7"/>
      <c r="K560" s="30"/>
      <c r="L560" s="30"/>
      <c r="M560" s="30"/>
    </row>
    <row r="561" spans="1:13" ht="20.2" customHeight="1">
      <c r="A561" s="4">
        <v>5</v>
      </c>
      <c r="B561" s="6" t="s">
        <v>13</v>
      </c>
      <c r="C561" s="6"/>
      <c r="D561" s="6"/>
      <c r="E561" s="4"/>
      <c r="F561" s="4"/>
      <c r="G561" s="7">
        <v>4</v>
      </c>
      <c r="H561" s="7">
        <v>0</v>
      </c>
      <c r="I561" s="7"/>
      <c r="J561" s="7"/>
      <c r="K561" s="30"/>
      <c r="L561" s="30"/>
      <c r="M561" s="30"/>
    </row>
    <row r="562" spans="1:13" ht="20.2" customHeight="1">
      <c r="A562" s="4">
        <v>6</v>
      </c>
      <c r="B562" s="6" t="s">
        <v>15</v>
      </c>
      <c r="C562" s="6"/>
      <c r="D562" s="6"/>
      <c r="E562" s="4"/>
      <c r="F562" s="4"/>
      <c r="G562" s="7">
        <v>6</v>
      </c>
      <c r="H562" s="7">
        <v>0</v>
      </c>
      <c r="I562" s="7"/>
      <c r="J562" s="7"/>
      <c r="K562" s="30"/>
      <c r="L562" s="30"/>
      <c r="M562" s="30"/>
    </row>
    <row r="563" spans="1:13" ht="20.2" customHeight="1">
      <c r="A563" s="4">
        <v>7</v>
      </c>
      <c r="B563" s="6" t="s">
        <v>14</v>
      </c>
      <c r="C563" s="6"/>
      <c r="D563" s="6"/>
      <c r="E563" s="4"/>
      <c r="F563" s="4"/>
      <c r="G563" s="7">
        <v>0</v>
      </c>
      <c r="H563" s="7">
        <v>0</v>
      </c>
      <c r="I563" s="7"/>
      <c r="J563" s="7"/>
      <c r="K563" s="30"/>
      <c r="L563" s="30"/>
      <c r="M563" s="30"/>
    </row>
    <row r="564" spans="1:13" ht="20.2" customHeight="1">
      <c r="A564" s="4">
        <v>8</v>
      </c>
      <c r="B564" s="6" t="s">
        <v>16</v>
      </c>
      <c r="C564" s="6"/>
      <c r="D564" s="6"/>
      <c r="E564" s="4"/>
      <c r="F564" s="4"/>
      <c r="G564" s="7">
        <v>17</v>
      </c>
      <c r="H564" s="7">
        <v>0</v>
      </c>
      <c r="I564" s="7"/>
      <c r="J564" s="7"/>
      <c r="K564" s="30"/>
      <c r="L564" s="30"/>
      <c r="M564" s="30"/>
    </row>
    <row r="565" spans="1:13" ht="20.2" customHeight="1">
      <c r="A565" s="4">
        <v>9</v>
      </c>
      <c r="B565" s="6" t="s">
        <v>17</v>
      </c>
      <c r="C565" s="6"/>
      <c r="D565" s="6"/>
      <c r="E565" s="4"/>
      <c r="F565" s="4"/>
      <c r="G565" s="7">
        <v>0</v>
      </c>
      <c r="H565" s="7">
        <v>0</v>
      </c>
      <c r="I565" s="7"/>
      <c r="J565" s="7"/>
      <c r="K565" s="30"/>
      <c r="L565" s="30"/>
      <c r="M565" s="30"/>
    </row>
    <row r="566" spans="1:13" ht="20.2" customHeight="1">
      <c r="A566" s="4">
        <v>10</v>
      </c>
      <c r="B566" s="6" t="s">
        <v>23</v>
      </c>
      <c r="C566" s="6"/>
      <c r="D566" s="6"/>
      <c r="E566" s="4"/>
      <c r="F566" s="4"/>
      <c r="G566" s="7">
        <v>0</v>
      </c>
      <c r="H566" s="7">
        <v>0</v>
      </c>
      <c r="I566" s="7"/>
      <c r="J566" s="7"/>
      <c r="K566" s="30"/>
      <c r="L566" s="30"/>
      <c r="M566" s="30"/>
    </row>
    <row r="567" spans="1:13" ht="20.2" customHeight="1">
      <c r="A567" s="4">
        <v>11</v>
      </c>
      <c r="B567" s="6" t="s">
        <v>21</v>
      </c>
      <c r="C567" s="6"/>
      <c r="D567" s="6"/>
      <c r="E567" s="4"/>
      <c r="F567" s="4"/>
      <c r="G567" s="7">
        <v>0</v>
      </c>
      <c r="H567" s="7">
        <v>0</v>
      </c>
      <c r="I567" s="7"/>
      <c r="J567" s="7"/>
      <c r="K567" s="30"/>
      <c r="L567" s="30"/>
      <c r="M567" s="30"/>
    </row>
    <row r="568" spans="1:13" ht="20.2" customHeight="1">
      <c r="A568" s="4">
        <v>12</v>
      </c>
      <c r="B568" s="6" t="s">
        <v>22</v>
      </c>
      <c r="C568" s="6"/>
      <c r="D568" s="6"/>
      <c r="E568" s="4"/>
      <c r="F568" s="4"/>
      <c r="G568" s="7">
        <v>12</v>
      </c>
      <c r="H568" s="7">
        <v>0</v>
      </c>
      <c r="I568" s="7"/>
      <c r="J568" s="7"/>
      <c r="K568" s="30"/>
      <c r="L568" s="30"/>
      <c r="M568" s="30"/>
    </row>
    <row r="569" spans="1:13" ht="20.2" customHeight="1">
      <c r="A569" s="4">
        <v>13</v>
      </c>
      <c r="B569" s="6" t="s">
        <v>12</v>
      </c>
      <c r="C569" s="6"/>
      <c r="D569" s="6"/>
      <c r="E569" s="4"/>
      <c r="F569" s="4"/>
      <c r="G569" s="7">
        <v>0</v>
      </c>
      <c r="H569" s="7">
        <v>0</v>
      </c>
      <c r="I569" s="7"/>
      <c r="J569" s="7"/>
      <c r="K569" s="30"/>
      <c r="L569" s="30"/>
      <c r="M569" s="30"/>
    </row>
    <row r="570" spans="1:13" ht="20.2" customHeight="1">
      <c r="A570" s="4">
        <v>14</v>
      </c>
      <c r="B570" s="6" t="s">
        <v>54</v>
      </c>
      <c r="C570" s="6"/>
      <c r="D570" s="6"/>
      <c r="E570" s="4"/>
      <c r="F570" s="4"/>
      <c r="G570" s="7">
        <v>0</v>
      </c>
      <c r="H570" s="7">
        <v>0</v>
      </c>
      <c r="I570" s="7"/>
      <c r="J570" s="7"/>
      <c r="K570" s="30"/>
      <c r="L570" s="30"/>
      <c r="M570" s="30"/>
    </row>
    <row r="571" spans="1:13" ht="20.2" customHeight="1">
      <c r="A571" s="4">
        <v>15</v>
      </c>
      <c r="B571" s="6" t="s">
        <v>55</v>
      </c>
      <c r="C571" s="6"/>
      <c r="D571" s="6"/>
      <c r="E571" s="4"/>
      <c r="F571" s="4"/>
      <c r="G571" s="7">
        <v>1</v>
      </c>
      <c r="H571" s="7">
        <v>0</v>
      </c>
      <c r="I571" s="7"/>
      <c r="J571" s="7"/>
      <c r="K571" s="30"/>
      <c r="L571" s="30"/>
      <c r="M571" s="30"/>
    </row>
    <row r="572" spans="1:13" ht="20.2" customHeight="1">
      <c r="A572" s="3"/>
      <c r="B572" s="5" t="s">
        <v>29</v>
      </c>
      <c r="C572" s="5"/>
      <c r="D572" s="5"/>
      <c r="E572" s="5"/>
      <c r="F572" s="5"/>
      <c r="G572" s="8">
        <f>SUM(G557:G571)</f>
        <v>89</v>
      </c>
      <c r="H572" s="8">
        <f>SUM(H557:H571)</f>
        <v>0</v>
      </c>
      <c r="I572" s="8"/>
      <c r="J572" s="8"/>
      <c r="K572" s="31"/>
      <c r="L572" s="31"/>
      <c r="M572" s="31"/>
    </row>
    <row r="573" spans="1:13" ht="15.3">
      <c r="B573" s="1"/>
      <c r="C573" s="1"/>
      <c r="D573" s="1"/>
      <c r="E573" s="2"/>
      <c r="F573" s="2"/>
      <c r="G573" s="2"/>
      <c r="H573" s="2"/>
      <c r="I573" s="128"/>
      <c r="J573" s="128"/>
      <c r="K573" s="27"/>
      <c r="L573" s="27"/>
      <c r="M573" s="27"/>
    </row>
    <row r="574" spans="1:13" ht="15.3">
      <c r="B574" s="1"/>
      <c r="C574" s="1"/>
      <c r="D574" s="1"/>
      <c r="E574" s="2"/>
      <c r="F574" s="2"/>
      <c r="G574" s="2"/>
      <c r="H574" s="2"/>
      <c r="I574" s="128"/>
      <c r="J574" s="128"/>
      <c r="K574" s="27"/>
      <c r="L574" s="27"/>
      <c r="M574" s="27"/>
    </row>
    <row r="575" spans="1:13" ht="15.3">
      <c r="G575" s="2"/>
      <c r="H575" s="2" t="s">
        <v>58</v>
      </c>
      <c r="I575" s="128"/>
      <c r="J575" s="128"/>
      <c r="K575" s="27"/>
      <c r="L575" s="27"/>
      <c r="M575" s="27"/>
    </row>
    <row r="576" spans="1:13" ht="15.3">
      <c r="G576" s="2"/>
      <c r="H576" s="2"/>
      <c r="I576" s="128"/>
      <c r="J576" s="128"/>
      <c r="K576" s="27"/>
      <c r="L576" s="27"/>
      <c r="M576" s="27"/>
    </row>
    <row r="577" spans="7:13" ht="15.3">
      <c r="G577" s="2"/>
      <c r="H577" s="2" t="s">
        <v>25</v>
      </c>
      <c r="I577" s="128"/>
      <c r="J577" s="128"/>
      <c r="K577" s="27"/>
      <c r="L577" s="27"/>
      <c r="M577" s="27"/>
    </row>
    <row r="578" spans="7:13" ht="15.3">
      <c r="G578" s="2"/>
      <c r="H578" s="2" t="s">
        <v>26</v>
      </c>
      <c r="I578" s="128"/>
      <c r="J578" s="128"/>
      <c r="K578" s="27"/>
      <c r="L578" s="27"/>
      <c r="M578" s="27"/>
    </row>
    <row r="579" spans="7:13" ht="15.3">
      <c r="G579" s="2"/>
      <c r="H579" s="2"/>
      <c r="I579" s="128"/>
      <c r="J579" s="128"/>
      <c r="K579" s="27"/>
      <c r="L579" s="27"/>
      <c r="M579" s="27"/>
    </row>
    <row r="580" spans="7:13" ht="15.3">
      <c r="G580" s="2"/>
      <c r="H580" s="2"/>
      <c r="I580" s="128"/>
      <c r="J580" s="128"/>
      <c r="K580" s="27"/>
      <c r="L580" s="27"/>
      <c r="M580" s="27"/>
    </row>
    <row r="581" spans="7:13" ht="15.3">
      <c r="G581" s="2"/>
      <c r="H581" s="2"/>
      <c r="I581" s="128"/>
      <c r="J581" s="128"/>
      <c r="K581" s="27"/>
      <c r="L581" s="27"/>
      <c r="M581" s="27"/>
    </row>
    <row r="582" spans="7:13" ht="15.3">
      <c r="G582" s="2"/>
      <c r="H582" s="37" t="s">
        <v>27</v>
      </c>
      <c r="I582" s="131"/>
      <c r="J582" s="131"/>
      <c r="K582" s="27"/>
      <c r="L582" s="27"/>
      <c r="M582" s="27"/>
    </row>
    <row r="583" spans="7:13" ht="15.3">
      <c r="G583" s="2"/>
      <c r="H583" s="2" t="s">
        <v>28</v>
      </c>
      <c r="I583" s="128"/>
      <c r="J583" s="128"/>
      <c r="K583" s="27"/>
      <c r="L583" s="27"/>
      <c r="M583" s="27"/>
    </row>
    <row r="584" spans="7:13" ht="15.3">
      <c r="G584" s="2"/>
      <c r="H584" s="2"/>
      <c r="I584" s="128"/>
      <c r="J584" s="128"/>
      <c r="K584" s="27"/>
      <c r="L584" s="27"/>
      <c r="M584" s="27"/>
    </row>
    <row r="585" spans="7:13" ht="15.3">
      <c r="G585" s="2"/>
      <c r="H585" s="2"/>
      <c r="I585" s="128"/>
      <c r="J585" s="128"/>
      <c r="K585" s="27"/>
      <c r="L585" s="27"/>
      <c r="M585" s="27"/>
    </row>
    <row r="586" spans="7:13" ht="15.3">
      <c r="G586" s="2"/>
      <c r="H586" s="2"/>
      <c r="I586" s="128"/>
      <c r="J586" s="128"/>
      <c r="K586" s="27"/>
      <c r="L586" s="27"/>
      <c r="M586" s="27"/>
    </row>
    <row r="587" spans="7:13" ht="15.3">
      <c r="G587" s="2"/>
      <c r="H587" s="2"/>
      <c r="I587" s="128"/>
      <c r="J587" s="128"/>
      <c r="K587" s="27"/>
      <c r="L587" s="27"/>
      <c r="M587" s="27"/>
    </row>
    <row r="588" spans="7:13" ht="15.3">
      <c r="G588" s="2"/>
      <c r="H588" s="2"/>
      <c r="I588" s="128"/>
      <c r="J588" s="128"/>
      <c r="K588" s="27"/>
      <c r="L588" s="27"/>
      <c r="M588" s="27"/>
    </row>
    <row r="589" spans="7:13" ht="15.3">
      <c r="G589" s="2"/>
      <c r="H589" s="2"/>
      <c r="I589" s="128"/>
      <c r="J589" s="128"/>
      <c r="K589" s="27"/>
      <c r="L589" s="27"/>
      <c r="M589" s="27"/>
    </row>
    <row r="590" spans="7:13" ht="15.3">
      <c r="G590" s="2"/>
      <c r="H590" s="2"/>
      <c r="I590" s="128"/>
      <c r="J590" s="128"/>
      <c r="K590" s="27"/>
      <c r="L590" s="27"/>
      <c r="M590" s="27"/>
    </row>
    <row r="591" spans="7:13" ht="15.3">
      <c r="G591" s="2"/>
      <c r="H591" s="2"/>
      <c r="I591" s="128"/>
      <c r="J591" s="128"/>
      <c r="K591" s="27"/>
      <c r="L591" s="27"/>
      <c r="M591" s="27"/>
    </row>
    <row r="592" spans="7:13" ht="15.3">
      <c r="G592" s="2"/>
      <c r="H592" s="2"/>
      <c r="I592" s="128"/>
      <c r="J592" s="128"/>
      <c r="K592" s="27"/>
      <c r="L592" s="27"/>
      <c r="M592" s="27"/>
    </row>
    <row r="593" spans="1:13" ht="15.3">
      <c r="G593" s="2"/>
      <c r="H593" s="2"/>
      <c r="I593" s="128"/>
      <c r="J593" s="128"/>
      <c r="K593" s="27"/>
      <c r="L593" s="27"/>
      <c r="M593" s="27"/>
    </row>
    <row r="594" spans="1:13" ht="15.3">
      <c r="G594" s="2"/>
      <c r="H594" s="2"/>
      <c r="I594" s="128"/>
      <c r="J594" s="128"/>
      <c r="K594" s="27"/>
      <c r="L594" s="27"/>
      <c r="M594" s="27"/>
    </row>
    <row r="595" spans="1:13" ht="15.3">
      <c r="G595" s="2"/>
      <c r="H595" s="2"/>
      <c r="I595" s="128"/>
      <c r="J595" s="128"/>
      <c r="K595" s="27"/>
      <c r="L595" s="27"/>
      <c r="M595" s="27"/>
    </row>
    <row r="596" spans="1:13" ht="15.3">
      <c r="G596" s="2"/>
      <c r="H596" s="2"/>
      <c r="I596" s="128"/>
      <c r="J596" s="128"/>
      <c r="K596" s="27"/>
      <c r="L596" s="27"/>
      <c r="M596" s="27"/>
    </row>
    <row r="597" spans="1:13" ht="15.3">
      <c r="G597" s="2"/>
      <c r="H597" s="2"/>
      <c r="I597" s="128"/>
      <c r="J597" s="128"/>
      <c r="K597" s="27"/>
      <c r="L597" s="27"/>
      <c r="M597" s="27"/>
    </row>
    <row r="598" spans="1:13" ht="15.3">
      <c r="G598" s="2"/>
      <c r="H598" s="2"/>
      <c r="I598" s="128"/>
      <c r="J598" s="128"/>
      <c r="K598" s="27"/>
      <c r="L598" s="27"/>
      <c r="M598" s="27"/>
    </row>
    <row r="599" spans="1:13" ht="15.3">
      <c r="G599" s="2"/>
      <c r="H599" s="2"/>
      <c r="I599" s="128"/>
      <c r="J599" s="128"/>
      <c r="K599" s="27"/>
      <c r="L599" s="27"/>
      <c r="M599" s="27"/>
    </row>
    <row r="600" spans="1:13" ht="15.3">
      <c r="G600" s="2"/>
      <c r="H600" s="2"/>
      <c r="I600" s="128"/>
      <c r="J600" s="128"/>
      <c r="K600" s="27"/>
      <c r="L600" s="27"/>
      <c r="M600" s="27"/>
    </row>
    <row r="601" spans="1:13" ht="15.3">
      <c r="G601" s="2"/>
      <c r="H601" s="2"/>
      <c r="I601" s="128"/>
      <c r="J601" s="128"/>
      <c r="K601" s="27"/>
      <c r="L601" s="27"/>
      <c r="M601" s="27"/>
    </row>
    <row r="602" spans="1:13" ht="15.3">
      <c r="G602" s="2"/>
      <c r="H602" s="2"/>
      <c r="I602" s="128"/>
      <c r="J602" s="128"/>
      <c r="K602" s="27"/>
      <c r="L602" s="27"/>
      <c r="M602" s="27"/>
    </row>
    <row r="603" spans="1:13" ht="15.3">
      <c r="G603" s="2"/>
      <c r="H603" s="2"/>
      <c r="I603" s="128"/>
      <c r="J603" s="128"/>
      <c r="K603" s="27"/>
      <c r="L603" s="27"/>
      <c r="M603" s="27"/>
    </row>
    <row r="604" spans="1:13" ht="15.3">
      <c r="G604" s="2"/>
      <c r="H604" s="2"/>
      <c r="I604" s="128"/>
      <c r="J604" s="128"/>
      <c r="K604" s="27"/>
      <c r="L604" s="27"/>
      <c r="M604" s="27"/>
    </row>
    <row r="605" spans="1:13" ht="15.3">
      <c r="G605" s="2"/>
      <c r="H605" s="2"/>
      <c r="I605" s="128"/>
      <c r="J605" s="128"/>
      <c r="K605" s="27"/>
      <c r="L605" s="27"/>
      <c r="M605" s="27"/>
    </row>
    <row r="606" spans="1:13" ht="15.3">
      <c r="A606" s="335" t="s">
        <v>0</v>
      </c>
      <c r="B606" s="335"/>
      <c r="C606" s="335"/>
      <c r="D606" s="335"/>
      <c r="E606" s="335"/>
      <c r="F606" s="335"/>
      <c r="G606" s="335"/>
      <c r="H606" s="335"/>
      <c r="I606" s="335"/>
      <c r="J606" s="335"/>
      <c r="K606" s="335"/>
      <c r="L606" s="335"/>
      <c r="M606" s="335"/>
    </row>
    <row r="607" spans="1:13" ht="15.3">
      <c r="A607" s="335" t="s">
        <v>52</v>
      </c>
      <c r="B607" s="335"/>
      <c r="C607" s="335"/>
      <c r="D607" s="335"/>
      <c r="E607" s="335"/>
      <c r="F607" s="335"/>
      <c r="G607" s="335"/>
      <c r="H607" s="335"/>
      <c r="I607" s="335"/>
      <c r="J607" s="335"/>
      <c r="K607" s="335"/>
      <c r="L607" s="335"/>
      <c r="M607" s="335"/>
    </row>
    <row r="608" spans="1:13" ht="15.3">
      <c r="A608" s="335" t="s">
        <v>53</v>
      </c>
      <c r="B608" s="335"/>
      <c r="C608" s="335"/>
      <c r="D608" s="335"/>
      <c r="E608" s="335"/>
      <c r="F608" s="335"/>
      <c r="G608" s="335"/>
      <c r="H608" s="335"/>
      <c r="I608" s="335"/>
      <c r="J608" s="335"/>
      <c r="K608" s="335"/>
      <c r="L608" s="335"/>
      <c r="M608" s="335"/>
    </row>
    <row r="609" spans="1:13" ht="15.3">
      <c r="B609" s="1"/>
      <c r="C609" s="1"/>
      <c r="D609" s="1"/>
      <c r="E609" s="2"/>
      <c r="F609" s="2"/>
      <c r="G609" s="2"/>
      <c r="H609" s="2"/>
      <c r="I609" s="128"/>
      <c r="J609" s="128"/>
      <c r="K609" s="27"/>
      <c r="L609" s="27"/>
      <c r="M609" s="27"/>
    </row>
    <row r="610" spans="1:13" ht="25" customHeight="1">
      <c r="A610" s="340" t="s">
        <v>3</v>
      </c>
      <c r="B610" s="340" t="s">
        <v>7</v>
      </c>
      <c r="C610" s="82"/>
      <c r="D610" s="82"/>
      <c r="E610" s="73"/>
      <c r="F610" s="73"/>
      <c r="G610" s="340" t="s">
        <v>4</v>
      </c>
      <c r="H610" s="341" t="s">
        <v>8</v>
      </c>
      <c r="I610" s="135"/>
      <c r="J610" s="135"/>
      <c r="K610" s="42"/>
      <c r="L610" s="42"/>
      <c r="M610" s="42"/>
    </row>
    <row r="611" spans="1:13" ht="25" customHeight="1">
      <c r="A611" s="333"/>
      <c r="B611" s="333"/>
      <c r="C611" s="80"/>
      <c r="D611" s="80"/>
      <c r="E611" s="78"/>
      <c r="F611" s="78"/>
      <c r="G611" s="333"/>
      <c r="H611" s="342"/>
      <c r="I611" s="136"/>
      <c r="J611" s="136"/>
      <c r="K611" s="43"/>
      <c r="L611" s="43"/>
      <c r="M611" s="43"/>
    </row>
    <row r="612" spans="1:13" ht="24" customHeight="1">
      <c r="A612" s="4">
        <v>1</v>
      </c>
      <c r="B612" s="6" t="s">
        <v>9</v>
      </c>
      <c r="C612" s="6"/>
      <c r="D612" s="6"/>
      <c r="E612" s="4"/>
      <c r="F612" s="4"/>
      <c r="G612" s="7">
        <v>3</v>
      </c>
      <c r="H612" s="7">
        <v>0</v>
      </c>
      <c r="I612" s="7"/>
      <c r="J612" s="7"/>
      <c r="K612" s="30"/>
      <c r="L612" s="30"/>
      <c r="M612" s="30"/>
    </row>
    <row r="613" spans="1:13" ht="24" customHeight="1">
      <c r="A613" s="4">
        <v>2</v>
      </c>
      <c r="B613" s="6" t="s">
        <v>10</v>
      </c>
      <c r="C613" s="6"/>
      <c r="D613" s="6"/>
      <c r="E613" s="4"/>
      <c r="F613" s="4"/>
      <c r="G613" s="7">
        <v>0</v>
      </c>
      <c r="H613" s="7">
        <v>0</v>
      </c>
      <c r="I613" s="7"/>
      <c r="J613" s="7"/>
      <c r="K613" s="30"/>
      <c r="L613" s="30"/>
      <c r="M613" s="30"/>
    </row>
    <row r="614" spans="1:13" ht="24" customHeight="1">
      <c r="A614" s="4">
        <v>3</v>
      </c>
      <c r="B614" s="6" t="s">
        <v>11</v>
      </c>
      <c r="C614" s="6"/>
      <c r="D614" s="6"/>
      <c r="E614" s="4"/>
      <c r="F614" s="4"/>
      <c r="G614" s="7">
        <v>16</v>
      </c>
      <c r="H614" s="7">
        <v>0</v>
      </c>
      <c r="I614" s="7"/>
      <c r="J614" s="7"/>
      <c r="K614" s="30"/>
      <c r="L614" s="30"/>
      <c r="M614" s="30"/>
    </row>
    <row r="615" spans="1:13" ht="24" customHeight="1">
      <c r="A615" s="4">
        <v>4</v>
      </c>
      <c r="B615" s="6" t="s">
        <v>18</v>
      </c>
      <c r="C615" s="6"/>
      <c r="D615" s="6"/>
      <c r="E615" s="4"/>
      <c r="F615" s="4"/>
      <c r="G615" s="7">
        <v>9</v>
      </c>
      <c r="H615" s="7">
        <v>0</v>
      </c>
      <c r="I615" s="7"/>
      <c r="J615" s="7"/>
      <c r="K615" s="30"/>
      <c r="L615" s="30"/>
      <c r="M615" s="30"/>
    </row>
    <row r="616" spans="1:13" ht="24" customHeight="1">
      <c r="A616" s="4">
        <v>5</v>
      </c>
      <c r="B616" s="6" t="s">
        <v>13</v>
      </c>
      <c r="C616" s="6"/>
      <c r="D616" s="6"/>
      <c r="E616" s="4"/>
      <c r="F616" s="4"/>
      <c r="G616" s="7">
        <v>0</v>
      </c>
      <c r="H616" s="7">
        <v>0</v>
      </c>
      <c r="I616" s="7"/>
      <c r="J616" s="7"/>
      <c r="K616" s="30"/>
      <c r="L616" s="30"/>
      <c r="M616" s="30"/>
    </row>
    <row r="617" spans="1:13" ht="24" customHeight="1">
      <c r="A617" s="4">
        <v>6</v>
      </c>
      <c r="B617" s="6" t="s">
        <v>15</v>
      </c>
      <c r="C617" s="6"/>
      <c r="D617" s="6"/>
      <c r="E617" s="4"/>
      <c r="F617" s="4"/>
      <c r="G617" s="7">
        <v>6</v>
      </c>
      <c r="H617" s="7">
        <v>0</v>
      </c>
      <c r="I617" s="7"/>
      <c r="J617" s="7"/>
      <c r="K617" s="30"/>
      <c r="L617" s="30"/>
      <c r="M617" s="30"/>
    </row>
    <row r="618" spans="1:13" ht="24" customHeight="1">
      <c r="A618" s="4">
        <v>7</v>
      </c>
      <c r="B618" s="6" t="s">
        <v>14</v>
      </c>
      <c r="C618" s="6"/>
      <c r="D618" s="6"/>
      <c r="E618" s="4"/>
      <c r="F618" s="4"/>
      <c r="G618" s="7">
        <v>0</v>
      </c>
      <c r="H618" s="7">
        <v>0</v>
      </c>
      <c r="I618" s="7"/>
      <c r="J618" s="7"/>
      <c r="K618" s="30"/>
      <c r="L618" s="30"/>
      <c r="M618" s="30"/>
    </row>
    <row r="619" spans="1:13" ht="24" customHeight="1">
      <c r="A619" s="4">
        <v>8</v>
      </c>
      <c r="B619" s="6" t="s">
        <v>16</v>
      </c>
      <c r="C619" s="6"/>
      <c r="D619" s="6"/>
      <c r="E619" s="4"/>
      <c r="F619" s="4"/>
      <c r="G619" s="7">
        <v>10</v>
      </c>
      <c r="H619" s="7">
        <v>0</v>
      </c>
      <c r="I619" s="7"/>
      <c r="J619" s="7"/>
      <c r="K619" s="30"/>
      <c r="L619" s="30"/>
      <c r="M619" s="30"/>
    </row>
    <row r="620" spans="1:13" ht="24" customHeight="1">
      <c r="A620" s="4">
        <v>9</v>
      </c>
      <c r="B620" s="6" t="s">
        <v>17</v>
      </c>
      <c r="C620" s="6"/>
      <c r="D620" s="6"/>
      <c r="E620" s="4"/>
      <c r="F620" s="4"/>
      <c r="G620" s="7">
        <v>0</v>
      </c>
      <c r="H620" s="7">
        <v>1</v>
      </c>
      <c r="I620" s="7"/>
      <c r="J620" s="7"/>
      <c r="K620" s="30"/>
      <c r="L620" s="30"/>
      <c r="M620" s="30"/>
    </row>
    <row r="621" spans="1:13" ht="24" customHeight="1">
      <c r="A621" s="4">
        <v>10</v>
      </c>
      <c r="B621" s="6" t="s">
        <v>23</v>
      </c>
      <c r="C621" s="6"/>
      <c r="D621" s="6"/>
      <c r="E621" s="4"/>
      <c r="F621" s="4"/>
      <c r="G621" s="7">
        <v>0</v>
      </c>
      <c r="H621" s="7">
        <v>0</v>
      </c>
      <c r="I621" s="7"/>
      <c r="J621" s="7"/>
      <c r="K621" s="30"/>
      <c r="L621" s="30"/>
      <c r="M621" s="30"/>
    </row>
    <row r="622" spans="1:13" ht="24" customHeight="1">
      <c r="A622" s="4">
        <v>11</v>
      </c>
      <c r="B622" s="6" t="s">
        <v>21</v>
      </c>
      <c r="C622" s="6"/>
      <c r="D622" s="6"/>
      <c r="E622" s="4"/>
      <c r="F622" s="4"/>
      <c r="G622" s="7">
        <v>0</v>
      </c>
      <c r="H622" s="7">
        <v>0</v>
      </c>
      <c r="I622" s="7"/>
      <c r="J622" s="7"/>
      <c r="K622" s="30"/>
      <c r="L622" s="30"/>
      <c r="M622" s="30"/>
    </row>
    <row r="623" spans="1:13" ht="24" customHeight="1">
      <c r="A623" s="4">
        <v>12</v>
      </c>
      <c r="B623" s="6" t="s">
        <v>22</v>
      </c>
      <c r="C623" s="6"/>
      <c r="D623" s="6"/>
      <c r="E623" s="4"/>
      <c r="F623" s="4"/>
      <c r="G623" s="7">
        <v>16</v>
      </c>
      <c r="H623" s="7">
        <v>0</v>
      </c>
      <c r="I623" s="7"/>
      <c r="J623" s="7"/>
      <c r="K623" s="30"/>
      <c r="L623" s="30"/>
      <c r="M623" s="30"/>
    </row>
    <row r="624" spans="1:13" ht="24" customHeight="1">
      <c r="A624" s="4">
        <v>13</v>
      </c>
      <c r="B624" s="6" t="s">
        <v>12</v>
      </c>
      <c r="C624" s="6"/>
      <c r="D624" s="6"/>
      <c r="E624" s="4"/>
      <c r="F624" s="4"/>
      <c r="G624" s="7">
        <v>0</v>
      </c>
      <c r="H624" s="7">
        <v>0</v>
      </c>
      <c r="I624" s="7"/>
      <c r="J624" s="7"/>
      <c r="K624" s="30"/>
      <c r="L624" s="30"/>
      <c r="M624" s="30"/>
    </row>
    <row r="625" spans="1:13" ht="24" customHeight="1">
      <c r="A625" s="4">
        <v>14</v>
      </c>
      <c r="B625" s="6" t="s">
        <v>54</v>
      </c>
      <c r="C625" s="6"/>
      <c r="D625" s="6"/>
      <c r="E625" s="4"/>
      <c r="F625" s="4"/>
      <c r="G625" s="7">
        <v>0</v>
      </c>
      <c r="H625" s="7">
        <v>0</v>
      </c>
      <c r="I625" s="7"/>
      <c r="J625" s="7"/>
      <c r="K625" s="30"/>
      <c r="L625" s="30"/>
      <c r="M625" s="30"/>
    </row>
    <row r="626" spans="1:13" ht="24" customHeight="1">
      <c r="A626" s="4">
        <v>15</v>
      </c>
      <c r="B626" s="6" t="s">
        <v>55</v>
      </c>
      <c r="C626" s="6"/>
      <c r="D626" s="6"/>
      <c r="E626" s="4"/>
      <c r="F626" s="4"/>
      <c r="G626" s="7">
        <v>0</v>
      </c>
      <c r="H626" s="7">
        <v>0</v>
      </c>
      <c r="I626" s="7"/>
      <c r="J626" s="7"/>
      <c r="K626" s="30"/>
      <c r="L626" s="30"/>
      <c r="M626" s="30"/>
    </row>
    <row r="627" spans="1:13" ht="24" customHeight="1">
      <c r="A627" s="3"/>
      <c r="B627" s="5" t="s">
        <v>29</v>
      </c>
      <c r="C627" s="5"/>
      <c r="D627" s="5"/>
      <c r="E627" s="5"/>
      <c r="F627" s="5"/>
      <c r="G627" s="8">
        <f>SUM(G612:G626)</f>
        <v>60</v>
      </c>
      <c r="H627" s="8">
        <f>SUM(H612:H626)</f>
        <v>1</v>
      </c>
      <c r="I627" s="8"/>
      <c r="J627" s="8"/>
      <c r="K627" s="31"/>
      <c r="L627" s="31"/>
      <c r="M627" s="31"/>
    </row>
    <row r="628" spans="1:13" ht="15.3">
      <c r="B628" s="1"/>
      <c r="C628" s="1"/>
      <c r="D628" s="1"/>
      <c r="E628" s="2"/>
      <c r="F628" s="2"/>
      <c r="G628" s="2"/>
      <c r="H628" s="2"/>
      <c r="I628" s="128"/>
      <c r="J628" s="128"/>
      <c r="K628" s="27"/>
      <c r="L628" s="27"/>
      <c r="M628" s="27"/>
    </row>
    <row r="629" spans="1:13" ht="15.3">
      <c r="B629" s="1"/>
      <c r="C629" s="1"/>
      <c r="D629" s="1"/>
      <c r="E629" s="2"/>
      <c r="F629" s="2"/>
      <c r="G629" s="2"/>
      <c r="H629" s="2"/>
      <c r="I629" s="128"/>
      <c r="J629" s="128"/>
      <c r="K629" s="27"/>
      <c r="L629" s="27"/>
      <c r="M629" s="27"/>
    </row>
    <row r="630" spans="1:13" ht="15.3">
      <c r="G630" s="2"/>
      <c r="H630" s="2" t="s">
        <v>56</v>
      </c>
      <c r="I630" s="128"/>
      <c r="J630" s="128"/>
      <c r="K630" s="27"/>
      <c r="L630" s="27"/>
      <c r="M630" s="27"/>
    </row>
    <row r="631" spans="1:13" ht="15.3">
      <c r="G631" s="2"/>
      <c r="H631" s="2"/>
      <c r="I631" s="128"/>
      <c r="J631" s="128"/>
      <c r="K631" s="27"/>
      <c r="L631" s="27"/>
      <c r="M631" s="27"/>
    </row>
    <row r="632" spans="1:13" ht="15.3">
      <c r="G632" s="2"/>
      <c r="H632" s="2" t="s">
        <v>25</v>
      </c>
      <c r="I632" s="128"/>
      <c r="J632" s="128"/>
      <c r="K632" s="27"/>
      <c r="L632" s="27"/>
      <c r="M632" s="27"/>
    </row>
    <row r="633" spans="1:13" ht="15.3">
      <c r="G633" s="2"/>
      <c r="H633" s="2" t="s">
        <v>26</v>
      </c>
      <c r="I633" s="128"/>
      <c r="J633" s="128"/>
      <c r="K633" s="27"/>
      <c r="L633" s="27"/>
      <c r="M633" s="27"/>
    </row>
    <row r="634" spans="1:13" ht="15.3">
      <c r="G634" s="2"/>
      <c r="H634" s="2"/>
      <c r="I634" s="128"/>
      <c r="J634" s="128"/>
      <c r="K634" s="27"/>
      <c r="L634" s="27"/>
      <c r="M634" s="27"/>
    </row>
    <row r="635" spans="1:13" ht="15.3">
      <c r="G635" s="2"/>
      <c r="H635" s="2"/>
      <c r="I635" s="128"/>
      <c r="J635" s="128"/>
      <c r="K635" s="27"/>
      <c r="L635" s="27"/>
      <c r="M635" s="27"/>
    </row>
    <row r="636" spans="1:13" ht="15.3">
      <c r="G636" s="2"/>
      <c r="H636" s="2"/>
      <c r="I636" s="128"/>
      <c r="J636" s="128"/>
      <c r="K636" s="27"/>
      <c r="L636" s="27"/>
      <c r="M636" s="27"/>
    </row>
    <row r="637" spans="1:13" ht="15.3">
      <c r="G637" s="2"/>
      <c r="H637" s="37" t="s">
        <v>27</v>
      </c>
      <c r="I637" s="131"/>
      <c r="J637" s="131"/>
      <c r="K637" s="27"/>
      <c r="L637" s="27"/>
      <c r="M637" s="27"/>
    </row>
    <row r="638" spans="1:13" ht="15.3">
      <c r="G638" s="2"/>
      <c r="H638" s="2" t="s">
        <v>28</v>
      </c>
      <c r="I638" s="128"/>
      <c r="J638" s="128"/>
      <c r="K638" s="27"/>
      <c r="L638" s="27"/>
      <c r="M638" s="27"/>
    </row>
    <row r="639" spans="1:13" ht="15.3">
      <c r="G639" s="2"/>
      <c r="H639" s="2"/>
      <c r="I639" s="128"/>
      <c r="J639" s="128"/>
      <c r="K639" s="27"/>
      <c r="L639" s="27"/>
      <c r="M639" s="27"/>
    </row>
    <row r="640" spans="1:13" ht="15.3">
      <c r="G640" s="2"/>
      <c r="H640" s="2"/>
      <c r="I640" s="128"/>
      <c r="J640" s="128"/>
      <c r="K640" s="27"/>
      <c r="L640" s="27"/>
      <c r="M640" s="27"/>
    </row>
    <row r="657" spans="1:13" ht="15.3">
      <c r="B657" s="335" t="s">
        <v>0</v>
      </c>
      <c r="C657" s="335"/>
      <c r="D657" s="335"/>
      <c r="E657" s="335"/>
      <c r="F657" s="335"/>
      <c r="G657" s="335"/>
      <c r="H657" s="335"/>
      <c r="I657" s="335"/>
      <c r="J657" s="335"/>
      <c r="K657" s="335"/>
      <c r="L657" s="335"/>
      <c r="M657" s="335"/>
    </row>
    <row r="658" spans="1:13" ht="15.3">
      <c r="B658" s="335" t="s">
        <v>1</v>
      </c>
      <c r="C658" s="335"/>
      <c r="D658" s="335"/>
      <c r="E658" s="335"/>
      <c r="F658" s="335"/>
      <c r="G658" s="335"/>
      <c r="H658" s="335"/>
      <c r="I658" s="335"/>
      <c r="J658" s="335"/>
      <c r="K658" s="335"/>
      <c r="L658" s="335"/>
      <c r="M658" s="335"/>
    </row>
    <row r="659" spans="1:13" ht="15.3">
      <c r="B659" s="335" t="s">
        <v>51</v>
      </c>
      <c r="C659" s="335"/>
      <c r="D659" s="335"/>
      <c r="E659" s="335"/>
      <c r="F659" s="335"/>
      <c r="G659" s="335"/>
      <c r="H659" s="335"/>
      <c r="I659" s="335"/>
      <c r="J659" s="335"/>
      <c r="K659" s="335"/>
      <c r="L659" s="335"/>
      <c r="M659" s="335"/>
    </row>
    <row r="660" spans="1:13" ht="15.3">
      <c r="B660" s="37"/>
      <c r="C660" s="81"/>
      <c r="D660" s="81"/>
      <c r="E660" s="71"/>
      <c r="F660" s="71"/>
      <c r="G660" s="37"/>
      <c r="H660" s="37"/>
      <c r="I660" s="131"/>
      <c r="J660" s="131"/>
      <c r="K660" s="26"/>
      <c r="L660" s="26"/>
      <c r="M660" s="26"/>
    </row>
    <row r="661" spans="1:13" ht="15.3">
      <c r="B661" s="1"/>
      <c r="C661" s="1"/>
      <c r="D661" s="1"/>
      <c r="E661" s="2"/>
      <c r="F661" s="2"/>
      <c r="G661" s="2"/>
      <c r="H661" s="2"/>
      <c r="I661" s="128"/>
      <c r="J661" s="128"/>
      <c r="K661" s="27"/>
      <c r="L661" s="27"/>
      <c r="M661" s="27"/>
    </row>
    <row r="662" spans="1:13" ht="25" customHeight="1">
      <c r="A662" s="340" t="s">
        <v>3</v>
      </c>
      <c r="B662" s="340" t="s">
        <v>7</v>
      </c>
      <c r="C662" s="82"/>
      <c r="D662" s="82"/>
      <c r="E662" s="73"/>
      <c r="F662" s="73"/>
      <c r="G662" s="340" t="s">
        <v>4</v>
      </c>
      <c r="H662" s="341" t="s">
        <v>8</v>
      </c>
      <c r="I662" s="135"/>
      <c r="J662" s="135"/>
      <c r="K662" s="42"/>
      <c r="L662" s="42"/>
      <c r="M662" s="42"/>
    </row>
    <row r="663" spans="1:13" ht="25" customHeight="1">
      <c r="A663" s="333"/>
      <c r="B663" s="333"/>
      <c r="C663" s="80"/>
      <c r="D663" s="80"/>
      <c r="E663" s="78"/>
      <c r="F663" s="78"/>
      <c r="G663" s="333"/>
      <c r="H663" s="342"/>
      <c r="I663" s="136"/>
      <c r="J663" s="136"/>
      <c r="K663" s="43"/>
      <c r="L663" s="43"/>
      <c r="M663" s="43"/>
    </row>
    <row r="664" spans="1:13" ht="24" customHeight="1">
      <c r="A664" s="4">
        <v>1</v>
      </c>
      <c r="B664" s="6" t="s">
        <v>9</v>
      </c>
      <c r="C664" s="6"/>
      <c r="D664" s="6"/>
      <c r="E664" s="4"/>
      <c r="F664" s="4"/>
      <c r="G664" s="7">
        <v>3</v>
      </c>
      <c r="H664" s="7">
        <v>0</v>
      </c>
      <c r="I664" s="7"/>
      <c r="J664" s="7"/>
      <c r="K664" s="30"/>
      <c r="L664" s="30"/>
      <c r="M664" s="30"/>
    </row>
    <row r="665" spans="1:13" ht="24" customHeight="1">
      <c r="A665" s="4">
        <v>2</v>
      </c>
      <c r="B665" s="6" t="s">
        <v>10</v>
      </c>
      <c r="C665" s="6"/>
      <c r="D665" s="6"/>
      <c r="E665" s="4"/>
      <c r="F665" s="4"/>
      <c r="G665" s="7">
        <v>2</v>
      </c>
      <c r="H665" s="7">
        <v>0</v>
      </c>
      <c r="I665" s="7"/>
      <c r="J665" s="7"/>
      <c r="K665" s="30"/>
      <c r="L665" s="30"/>
      <c r="M665" s="30"/>
    </row>
    <row r="666" spans="1:13" ht="24" customHeight="1">
      <c r="A666" s="4">
        <v>3</v>
      </c>
      <c r="B666" s="6" t="s">
        <v>11</v>
      </c>
      <c r="C666" s="6"/>
      <c r="D666" s="6"/>
      <c r="E666" s="4"/>
      <c r="F666" s="4"/>
      <c r="G666" s="7">
        <v>23</v>
      </c>
      <c r="H666" s="7">
        <v>0</v>
      </c>
      <c r="I666" s="7"/>
      <c r="J666" s="7"/>
      <c r="K666" s="30"/>
      <c r="L666" s="30"/>
      <c r="M666" s="30"/>
    </row>
    <row r="667" spans="1:13" ht="24" customHeight="1">
      <c r="A667" s="4">
        <v>4</v>
      </c>
      <c r="B667" s="6" t="s">
        <v>12</v>
      </c>
      <c r="C667" s="6"/>
      <c r="D667" s="6"/>
      <c r="E667" s="4"/>
      <c r="F667" s="4"/>
      <c r="G667" s="7">
        <v>0</v>
      </c>
      <c r="H667" s="7">
        <v>0</v>
      </c>
      <c r="I667" s="7"/>
      <c r="J667" s="7"/>
      <c r="K667" s="30"/>
      <c r="L667" s="30"/>
      <c r="M667" s="30"/>
    </row>
    <row r="668" spans="1:13" ht="24" customHeight="1">
      <c r="A668" s="4">
        <v>5</v>
      </c>
      <c r="B668" s="6" t="s">
        <v>13</v>
      </c>
      <c r="C668" s="6"/>
      <c r="D668" s="6"/>
      <c r="E668" s="4"/>
      <c r="F668" s="4"/>
      <c r="G668" s="7">
        <v>0</v>
      </c>
      <c r="H668" s="7">
        <v>0</v>
      </c>
      <c r="I668" s="7"/>
      <c r="J668" s="7"/>
      <c r="K668" s="30"/>
      <c r="L668" s="30"/>
      <c r="M668" s="30"/>
    </row>
    <row r="669" spans="1:13" ht="24" customHeight="1">
      <c r="A669" s="4">
        <v>6</v>
      </c>
      <c r="B669" s="6" t="s">
        <v>14</v>
      </c>
      <c r="C669" s="6"/>
      <c r="D669" s="6"/>
      <c r="E669" s="4"/>
      <c r="F669" s="4"/>
      <c r="G669" s="7">
        <v>0</v>
      </c>
      <c r="H669" s="7">
        <v>0</v>
      </c>
      <c r="I669" s="7"/>
      <c r="J669" s="7"/>
      <c r="K669" s="30"/>
      <c r="L669" s="30"/>
      <c r="M669" s="30"/>
    </row>
    <row r="670" spans="1:13" ht="24" customHeight="1">
      <c r="A670" s="4">
        <v>7</v>
      </c>
      <c r="B670" s="6" t="s">
        <v>15</v>
      </c>
      <c r="C670" s="6"/>
      <c r="D670" s="6"/>
      <c r="E670" s="4"/>
      <c r="F670" s="4"/>
      <c r="G670" s="7">
        <v>3</v>
      </c>
      <c r="H670" s="7">
        <v>1</v>
      </c>
      <c r="I670" s="7"/>
      <c r="J670" s="7"/>
      <c r="K670" s="30"/>
      <c r="L670" s="30"/>
      <c r="M670" s="30"/>
    </row>
    <row r="671" spans="1:13" ht="24" customHeight="1">
      <c r="A671" s="4">
        <v>8</v>
      </c>
      <c r="B671" s="6" t="s">
        <v>16</v>
      </c>
      <c r="C671" s="6"/>
      <c r="D671" s="6"/>
      <c r="E671" s="4"/>
      <c r="F671" s="4"/>
      <c r="G671" s="7">
        <v>4</v>
      </c>
      <c r="H671" s="7">
        <v>0</v>
      </c>
      <c r="I671" s="7"/>
      <c r="J671" s="7"/>
      <c r="K671" s="30"/>
      <c r="L671" s="30"/>
      <c r="M671" s="30"/>
    </row>
    <row r="672" spans="1:13" ht="24" customHeight="1">
      <c r="A672" s="4">
        <v>9</v>
      </c>
      <c r="B672" s="6" t="s">
        <v>17</v>
      </c>
      <c r="C672" s="6"/>
      <c r="D672" s="6"/>
      <c r="E672" s="4"/>
      <c r="F672" s="4"/>
      <c r="G672" s="7">
        <v>0</v>
      </c>
      <c r="H672" s="7">
        <v>1</v>
      </c>
      <c r="I672" s="7"/>
      <c r="J672" s="7"/>
      <c r="K672" s="30"/>
      <c r="L672" s="30"/>
      <c r="M672" s="30"/>
    </row>
    <row r="673" spans="1:13" ht="24" customHeight="1">
      <c r="A673" s="4">
        <v>10</v>
      </c>
      <c r="B673" s="6" t="s">
        <v>18</v>
      </c>
      <c r="C673" s="6"/>
      <c r="D673" s="6"/>
      <c r="E673" s="4"/>
      <c r="F673" s="4"/>
      <c r="G673" s="7">
        <v>13</v>
      </c>
      <c r="H673" s="7">
        <v>0</v>
      </c>
      <c r="I673" s="7"/>
      <c r="J673" s="7"/>
      <c r="K673" s="30"/>
      <c r="L673" s="30"/>
      <c r="M673" s="30"/>
    </row>
    <row r="674" spans="1:13" ht="24" customHeight="1">
      <c r="A674" s="4">
        <v>11</v>
      </c>
      <c r="B674" s="6" t="s">
        <v>19</v>
      </c>
      <c r="C674" s="6"/>
      <c r="D674" s="6"/>
      <c r="E674" s="4"/>
      <c r="F674" s="4"/>
      <c r="G674" s="7">
        <v>0</v>
      </c>
      <c r="H674" s="7">
        <v>0</v>
      </c>
      <c r="I674" s="7"/>
      <c r="J674" s="7"/>
      <c r="K674" s="30"/>
      <c r="L674" s="30"/>
      <c r="M674" s="30"/>
    </row>
    <row r="675" spans="1:13" ht="24" customHeight="1">
      <c r="A675" s="4">
        <v>12</v>
      </c>
      <c r="B675" s="6" t="s">
        <v>20</v>
      </c>
      <c r="C675" s="6"/>
      <c r="D675" s="6"/>
      <c r="E675" s="4"/>
      <c r="F675" s="4"/>
      <c r="G675" s="7">
        <v>0</v>
      </c>
      <c r="H675" s="7">
        <v>0</v>
      </c>
      <c r="I675" s="7"/>
      <c r="J675" s="7"/>
      <c r="K675" s="30"/>
      <c r="L675" s="30"/>
      <c r="M675" s="30"/>
    </row>
    <row r="676" spans="1:13" ht="24" customHeight="1">
      <c r="A676" s="4">
        <v>13</v>
      </c>
      <c r="B676" s="6" t="s">
        <v>21</v>
      </c>
      <c r="C676" s="6"/>
      <c r="D676" s="6"/>
      <c r="E676" s="4"/>
      <c r="F676" s="4"/>
      <c r="G676" s="7">
        <v>0</v>
      </c>
      <c r="H676" s="7">
        <v>0</v>
      </c>
      <c r="I676" s="7"/>
      <c r="J676" s="7"/>
      <c r="K676" s="30"/>
      <c r="L676" s="30"/>
      <c r="M676" s="30"/>
    </row>
    <row r="677" spans="1:13" ht="24" customHeight="1">
      <c r="A677" s="4">
        <v>14</v>
      </c>
      <c r="B677" s="6" t="s">
        <v>22</v>
      </c>
      <c r="C677" s="6"/>
      <c r="D677" s="6"/>
      <c r="E677" s="4"/>
      <c r="F677" s="4"/>
      <c r="G677" s="7">
        <v>52</v>
      </c>
      <c r="H677" s="7">
        <v>0</v>
      </c>
      <c r="I677" s="7"/>
      <c r="J677" s="7"/>
      <c r="K677" s="30"/>
      <c r="L677" s="30"/>
      <c r="M677" s="30"/>
    </row>
    <row r="678" spans="1:13" ht="24" customHeight="1">
      <c r="A678" s="4">
        <v>15</v>
      </c>
      <c r="B678" s="6" t="s">
        <v>23</v>
      </c>
      <c r="C678" s="6"/>
      <c r="D678" s="6"/>
      <c r="E678" s="4"/>
      <c r="F678" s="4"/>
      <c r="G678" s="7">
        <v>0</v>
      </c>
      <c r="H678" s="7">
        <v>0</v>
      </c>
      <c r="I678" s="7"/>
      <c r="J678" s="7"/>
      <c r="K678" s="30"/>
      <c r="L678" s="30"/>
      <c r="M678" s="30"/>
    </row>
    <row r="679" spans="1:13" ht="24" customHeight="1">
      <c r="A679" s="3"/>
      <c r="B679" s="5" t="s">
        <v>29</v>
      </c>
      <c r="C679" s="5"/>
      <c r="D679" s="5"/>
      <c r="E679" s="5"/>
      <c r="F679" s="5"/>
      <c r="G679" s="8">
        <f>SUM(G664:G678)</f>
        <v>100</v>
      </c>
      <c r="H679" s="8">
        <f>SUM(H664:H678)</f>
        <v>2</v>
      </c>
      <c r="I679" s="8"/>
      <c r="J679" s="8"/>
      <c r="K679" s="31"/>
      <c r="L679" s="31"/>
      <c r="M679" s="31"/>
    </row>
    <row r="680" spans="1:13" ht="15.3">
      <c r="B680" s="1"/>
      <c r="C680" s="1"/>
      <c r="D680" s="1"/>
      <c r="E680" s="2"/>
      <c r="F680" s="2"/>
      <c r="G680" s="2"/>
      <c r="H680" s="2"/>
      <c r="I680" s="128"/>
      <c r="J680" s="128"/>
      <c r="K680" s="27"/>
      <c r="L680" s="27"/>
      <c r="M680" s="27"/>
    </row>
    <row r="681" spans="1:13" ht="15.3">
      <c r="B681" s="1"/>
      <c r="C681" s="1"/>
      <c r="D681" s="1"/>
      <c r="E681" s="2"/>
      <c r="F681" s="2"/>
      <c r="G681" s="2"/>
      <c r="H681" s="2"/>
      <c r="I681" s="128"/>
      <c r="J681" s="128"/>
      <c r="K681" s="27"/>
      <c r="L681" s="27"/>
      <c r="M681" s="27"/>
    </row>
    <row r="682" spans="1:13" ht="15.3">
      <c r="G682" s="2"/>
      <c r="H682" s="2" t="s">
        <v>50</v>
      </c>
      <c r="I682" s="128"/>
      <c r="J682" s="128"/>
      <c r="K682" s="27"/>
      <c r="L682" s="27"/>
      <c r="M682" s="27"/>
    </row>
    <row r="683" spans="1:13" ht="15.3">
      <c r="G683" s="2"/>
      <c r="H683" s="2"/>
      <c r="I683" s="128"/>
      <c r="J683" s="128"/>
      <c r="K683" s="27"/>
      <c r="L683" s="27"/>
      <c r="M683" s="27"/>
    </row>
    <row r="684" spans="1:13" ht="15.3">
      <c r="G684" s="2"/>
      <c r="H684" s="2" t="s">
        <v>25</v>
      </c>
      <c r="I684" s="128"/>
      <c r="J684" s="128"/>
      <c r="K684" s="27"/>
      <c r="L684" s="27"/>
      <c r="M684" s="27"/>
    </row>
    <row r="685" spans="1:13" ht="15.3">
      <c r="G685" s="2"/>
      <c r="H685" s="2" t="s">
        <v>26</v>
      </c>
      <c r="I685" s="128"/>
      <c r="J685" s="128"/>
      <c r="K685" s="27"/>
      <c r="L685" s="27"/>
      <c r="M685" s="27"/>
    </row>
    <row r="686" spans="1:13" ht="15.3">
      <c r="G686" s="2"/>
      <c r="H686" s="2"/>
      <c r="I686" s="128"/>
      <c r="J686" s="128"/>
      <c r="K686" s="27"/>
      <c r="L686" s="27"/>
      <c r="M686" s="27"/>
    </row>
    <row r="687" spans="1:13" ht="15.3">
      <c r="G687" s="2"/>
      <c r="H687" s="2"/>
      <c r="I687" s="128"/>
      <c r="J687" s="128"/>
      <c r="K687" s="27"/>
      <c r="L687" s="27"/>
      <c r="M687" s="27"/>
    </row>
    <row r="688" spans="1:13" ht="15.3">
      <c r="G688" s="2"/>
      <c r="H688" s="2"/>
      <c r="I688" s="128"/>
      <c r="J688" s="128"/>
      <c r="K688" s="27"/>
      <c r="L688" s="27"/>
      <c r="M688" s="27"/>
    </row>
    <row r="689" spans="1:13" ht="15.3">
      <c r="G689" s="2"/>
      <c r="H689" s="37" t="s">
        <v>27</v>
      </c>
      <c r="I689" s="131"/>
      <c r="J689" s="131"/>
      <c r="K689" s="27"/>
      <c r="L689" s="27"/>
      <c r="M689" s="27"/>
    </row>
    <row r="690" spans="1:13" ht="15.3">
      <c r="G690" s="2"/>
      <c r="H690" s="2" t="s">
        <v>28</v>
      </c>
      <c r="I690" s="128"/>
      <c r="J690" s="128"/>
      <c r="K690" s="27"/>
      <c r="L690" s="27"/>
      <c r="M690" s="27"/>
    </row>
    <row r="702" spans="1:13" ht="15.3">
      <c r="A702" s="10"/>
      <c r="B702" s="343" t="s">
        <v>0</v>
      </c>
      <c r="C702" s="343"/>
      <c r="D702" s="343"/>
      <c r="E702" s="343"/>
      <c r="F702" s="343"/>
      <c r="G702" s="343"/>
      <c r="H702" s="343"/>
      <c r="I702" s="343"/>
      <c r="J702" s="343"/>
      <c r="K702" s="343"/>
      <c r="L702" s="343"/>
      <c r="M702" s="343"/>
    </row>
    <row r="703" spans="1:13" ht="15.3">
      <c r="A703" s="10"/>
      <c r="B703" s="343" t="s">
        <v>1</v>
      </c>
      <c r="C703" s="343"/>
      <c r="D703" s="343"/>
      <c r="E703" s="343"/>
      <c r="F703" s="343"/>
      <c r="G703" s="343"/>
      <c r="H703" s="343"/>
      <c r="I703" s="343"/>
      <c r="J703" s="343"/>
      <c r="K703" s="343"/>
      <c r="L703" s="343"/>
      <c r="M703" s="343"/>
    </row>
    <row r="704" spans="1:13" ht="15.3">
      <c r="A704" s="10"/>
      <c r="B704" s="343" t="s">
        <v>51</v>
      </c>
      <c r="C704" s="343"/>
      <c r="D704" s="343"/>
      <c r="E704" s="343"/>
      <c r="F704" s="343"/>
      <c r="G704" s="343"/>
      <c r="H704" s="343"/>
      <c r="I704" s="343"/>
      <c r="J704" s="343"/>
      <c r="K704" s="343"/>
      <c r="L704" s="343"/>
      <c r="M704" s="343"/>
    </row>
    <row r="705" spans="1:13" ht="15.3">
      <c r="A705" s="10"/>
      <c r="B705" s="44"/>
      <c r="C705" s="83"/>
      <c r="D705" s="83"/>
      <c r="E705" s="74"/>
      <c r="F705" s="74"/>
      <c r="G705" s="44"/>
      <c r="H705" s="44"/>
      <c r="I705" s="137"/>
      <c r="J705" s="137"/>
      <c r="K705" s="32"/>
      <c r="L705" s="32"/>
      <c r="M705" s="32"/>
    </row>
    <row r="706" spans="1:13" ht="15.3">
      <c r="A706" s="10"/>
      <c r="B706" s="11"/>
      <c r="C706" s="11"/>
      <c r="D706" s="11"/>
      <c r="E706" s="18"/>
      <c r="F706" s="18"/>
      <c r="G706" s="18"/>
      <c r="H706" s="18"/>
      <c r="I706" s="18"/>
      <c r="J706" s="18"/>
      <c r="K706" s="33"/>
      <c r="L706" s="33"/>
      <c r="M706" s="33"/>
    </row>
    <row r="707" spans="1:13" ht="25" customHeight="1">
      <c r="A707" s="344" t="s">
        <v>3</v>
      </c>
      <c r="B707" s="344" t="s">
        <v>7</v>
      </c>
      <c r="C707" s="84"/>
      <c r="D707" s="84"/>
      <c r="E707" s="72"/>
      <c r="F707" s="72"/>
      <c r="G707" s="344" t="s">
        <v>4</v>
      </c>
      <c r="H707" s="345" t="s">
        <v>8</v>
      </c>
      <c r="I707" s="138"/>
      <c r="J707" s="138"/>
      <c r="K707" s="45"/>
      <c r="L707" s="45"/>
      <c r="M707" s="45"/>
    </row>
    <row r="708" spans="1:13" ht="25" customHeight="1">
      <c r="A708" s="333"/>
      <c r="B708" s="333"/>
      <c r="C708" s="80"/>
      <c r="D708" s="80"/>
      <c r="E708" s="78"/>
      <c r="F708" s="78"/>
      <c r="G708" s="333"/>
      <c r="H708" s="346"/>
      <c r="I708" s="139"/>
      <c r="J708" s="139"/>
      <c r="K708" s="46"/>
      <c r="L708" s="46"/>
      <c r="M708" s="46"/>
    </row>
    <row r="709" spans="1:13" ht="24" customHeight="1">
      <c r="A709" s="12">
        <v>1</v>
      </c>
      <c r="B709" s="13" t="s">
        <v>9</v>
      </c>
      <c r="C709" s="13"/>
      <c r="D709" s="13"/>
      <c r="E709" s="12"/>
      <c r="F709" s="12"/>
      <c r="G709" s="14">
        <v>11</v>
      </c>
      <c r="H709" s="14">
        <v>0</v>
      </c>
      <c r="I709" s="14"/>
      <c r="J709" s="14"/>
      <c r="K709" s="34"/>
      <c r="L709" s="34"/>
      <c r="M709" s="34"/>
    </row>
    <row r="710" spans="1:13" ht="24" customHeight="1">
      <c r="A710" s="12">
        <v>2</v>
      </c>
      <c r="B710" s="13" t="s">
        <v>10</v>
      </c>
      <c r="C710" s="13"/>
      <c r="D710" s="13"/>
      <c r="E710" s="12"/>
      <c r="F710" s="12"/>
      <c r="G710" s="14">
        <v>16</v>
      </c>
      <c r="H710" s="14">
        <v>0</v>
      </c>
      <c r="I710" s="14"/>
      <c r="J710" s="14"/>
      <c r="K710" s="34"/>
      <c r="L710" s="34"/>
      <c r="M710" s="34"/>
    </row>
    <row r="711" spans="1:13" ht="24" customHeight="1">
      <c r="A711" s="12">
        <v>3</v>
      </c>
      <c r="B711" s="13" t="s">
        <v>11</v>
      </c>
      <c r="C711" s="13"/>
      <c r="D711" s="13"/>
      <c r="E711" s="12"/>
      <c r="F711" s="12"/>
      <c r="G711" s="14">
        <v>194</v>
      </c>
      <c r="H711" s="14">
        <v>0</v>
      </c>
      <c r="I711" s="14"/>
      <c r="J711" s="14"/>
      <c r="K711" s="34"/>
      <c r="L711" s="34"/>
      <c r="M711" s="34"/>
    </row>
    <row r="712" spans="1:13" ht="24" customHeight="1">
      <c r="A712" s="12">
        <v>4</v>
      </c>
      <c r="B712" s="13" t="s">
        <v>12</v>
      </c>
      <c r="C712" s="13"/>
      <c r="D712" s="13"/>
      <c r="E712" s="12"/>
      <c r="F712" s="12"/>
      <c r="G712" s="14">
        <v>0</v>
      </c>
      <c r="H712" s="14">
        <v>0</v>
      </c>
      <c r="I712" s="14"/>
      <c r="J712" s="14"/>
      <c r="K712" s="34"/>
      <c r="L712" s="34"/>
      <c r="M712" s="34"/>
    </row>
    <row r="713" spans="1:13" ht="24" customHeight="1">
      <c r="A713" s="12">
        <v>5</v>
      </c>
      <c r="B713" s="13" t="s">
        <v>13</v>
      </c>
      <c r="C713" s="13"/>
      <c r="D713" s="13"/>
      <c r="E713" s="12"/>
      <c r="F713" s="12"/>
      <c r="G713" s="14">
        <v>27</v>
      </c>
      <c r="H713" s="14">
        <v>0</v>
      </c>
      <c r="I713" s="14"/>
      <c r="J713" s="14"/>
      <c r="K713" s="34"/>
      <c r="L713" s="34"/>
      <c r="M713" s="34"/>
    </row>
    <row r="714" spans="1:13" ht="24" customHeight="1">
      <c r="A714" s="12">
        <v>6</v>
      </c>
      <c r="B714" s="13" t="s">
        <v>14</v>
      </c>
      <c r="C714" s="13"/>
      <c r="D714" s="13"/>
      <c r="E714" s="12"/>
      <c r="F714" s="12"/>
      <c r="G714" s="14">
        <v>5</v>
      </c>
      <c r="H714" s="14">
        <v>0</v>
      </c>
      <c r="I714" s="14"/>
      <c r="J714" s="14"/>
      <c r="K714" s="34"/>
      <c r="L714" s="34"/>
      <c r="M714" s="34"/>
    </row>
    <row r="715" spans="1:13" ht="24" customHeight="1">
      <c r="A715" s="12">
        <v>7</v>
      </c>
      <c r="B715" s="13" t="s">
        <v>15</v>
      </c>
      <c r="C715" s="13"/>
      <c r="D715" s="13"/>
      <c r="E715" s="12"/>
      <c r="F715" s="12"/>
      <c r="G715" s="14">
        <v>18</v>
      </c>
      <c r="H715" s="14">
        <v>12</v>
      </c>
      <c r="I715" s="14"/>
      <c r="J715" s="14"/>
      <c r="K715" s="34"/>
      <c r="L715" s="34"/>
      <c r="M715" s="34"/>
    </row>
    <row r="716" spans="1:13" ht="24" customHeight="1">
      <c r="A716" s="12">
        <v>8</v>
      </c>
      <c r="B716" s="13" t="s">
        <v>16</v>
      </c>
      <c r="C716" s="13"/>
      <c r="D716" s="13"/>
      <c r="E716" s="12"/>
      <c r="F716" s="12"/>
      <c r="G716" s="14">
        <v>108</v>
      </c>
      <c r="H716" s="14">
        <v>0</v>
      </c>
      <c r="I716" s="14"/>
      <c r="J716" s="14"/>
      <c r="K716" s="34"/>
      <c r="L716" s="34"/>
      <c r="M716" s="34"/>
    </row>
    <row r="717" spans="1:13" ht="24" customHeight="1">
      <c r="A717" s="12">
        <v>9</v>
      </c>
      <c r="B717" s="13" t="s">
        <v>17</v>
      </c>
      <c r="C717" s="13"/>
      <c r="D717" s="13"/>
      <c r="E717" s="12"/>
      <c r="F717" s="12"/>
      <c r="G717" s="14">
        <v>5</v>
      </c>
      <c r="H717" s="14">
        <v>1</v>
      </c>
      <c r="I717" s="14"/>
      <c r="J717" s="14"/>
      <c r="K717" s="34"/>
      <c r="L717" s="34"/>
      <c r="M717" s="34"/>
    </row>
    <row r="718" spans="1:13" ht="24" customHeight="1">
      <c r="A718" s="12">
        <v>10</v>
      </c>
      <c r="B718" s="13" t="s">
        <v>18</v>
      </c>
      <c r="C718" s="13"/>
      <c r="D718" s="13"/>
      <c r="E718" s="12"/>
      <c r="F718" s="12"/>
      <c r="G718" s="14">
        <v>89</v>
      </c>
      <c r="H718" s="14">
        <v>0</v>
      </c>
      <c r="I718" s="14"/>
      <c r="J718" s="14"/>
      <c r="K718" s="34"/>
      <c r="L718" s="34"/>
      <c r="M718" s="34"/>
    </row>
    <row r="719" spans="1:13" ht="24" customHeight="1">
      <c r="A719" s="12">
        <v>11</v>
      </c>
      <c r="B719" s="13" t="s">
        <v>19</v>
      </c>
      <c r="C719" s="13"/>
      <c r="D719" s="13"/>
      <c r="E719" s="12"/>
      <c r="F719" s="12"/>
      <c r="G719" s="14">
        <v>4</v>
      </c>
      <c r="H719" s="14">
        <v>0</v>
      </c>
      <c r="I719" s="14"/>
      <c r="J719" s="14"/>
      <c r="K719" s="34"/>
      <c r="L719" s="34"/>
      <c r="M719" s="34"/>
    </row>
    <row r="720" spans="1:13" ht="24" customHeight="1">
      <c r="A720" s="12">
        <v>12</v>
      </c>
      <c r="B720" s="13" t="s">
        <v>20</v>
      </c>
      <c r="C720" s="13"/>
      <c r="D720" s="13"/>
      <c r="E720" s="12"/>
      <c r="F720" s="12"/>
      <c r="G720" s="14">
        <v>4</v>
      </c>
      <c r="H720" s="14">
        <v>0</v>
      </c>
      <c r="I720" s="14"/>
      <c r="J720" s="14"/>
      <c r="K720" s="34"/>
      <c r="L720" s="34"/>
      <c r="M720" s="34"/>
    </row>
    <row r="721" spans="1:13" ht="24" customHeight="1">
      <c r="A721" s="12">
        <v>13</v>
      </c>
      <c r="B721" s="13" t="s">
        <v>21</v>
      </c>
      <c r="C721" s="13"/>
      <c r="D721" s="13"/>
      <c r="E721" s="12"/>
      <c r="F721" s="12"/>
      <c r="G721" s="14">
        <v>0</v>
      </c>
      <c r="H721" s="14">
        <v>0</v>
      </c>
      <c r="I721" s="14"/>
      <c r="J721" s="14"/>
      <c r="K721" s="34"/>
      <c r="L721" s="34"/>
      <c r="M721" s="34"/>
    </row>
    <row r="722" spans="1:13" ht="24" customHeight="1">
      <c r="A722" s="12">
        <v>14</v>
      </c>
      <c r="B722" s="13" t="s">
        <v>22</v>
      </c>
      <c r="C722" s="13"/>
      <c r="D722" s="13"/>
      <c r="E722" s="12"/>
      <c r="F722" s="12"/>
      <c r="G722" s="14">
        <v>141</v>
      </c>
      <c r="H722" s="14">
        <v>0</v>
      </c>
      <c r="I722" s="14"/>
      <c r="J722" s="14"/>
      <c r="K722" s="34"/>
      <c r="L722" s="34"/>
      <c r="M722" s="34"/>
    </row>
    <row r="723" spans="1:13" ht="24" customHeight="1">
      <c r="A723" s="12">
        <v>15</v>
      </c>
      <c r="B723" s="13" t="s">
        <v>23</v>
      </c>
      <c r="C723" s="13"/>
      <c r="D723" s="13"/>
      <c r="E723" s="12"/>
      <c r="F723" s="12"/>
      <c r="G723" s="14">
        <v>2</v>
      </c>
      <c r="H723" s="14">
        <v>2</v>
      </c>
      <c r="I723" s="14"/>
      <c r="J723" s="14"/>
      <c r="K723" s="34"/>
      <c r="L723" s="34"/>
      <c r="M723" s="34"/>
    </row>
    <row r="724" spans="1:13" ht="24" customHeight="1">
      <c r="A724" s="15"/>
      <c r="B724" s="16" t="s">
        <v>29</v>
      </c>
      <c r="C724" s="16"/>
      <c r="D724" s="16"/>
      <c r="E724" s="16"/>
      <c r="F724" s="16"/>
      <c r="G724" s="17">
        <f>SUM(G709:G723)</f>
        <v>624</v>
      </c>
      <c r="H724" s="17">
        <f>SUM(H709:H723)</f>
        <v>15</v>
      </c>
      <c r="I724" s="17"/>
      <c r="J724" s="17"/>
      <c r="K724" s="35"/>
      <c r="L724" s="35"/>
      <c r="M724" s="35"/>
    </row>
    <row r="725" spans="1:13" ht="15.3">
      <c r="A725" s="10"/>
      <c r="B725" s="11"/>
      <c r="C725" s="11"/>
      <c r="D725" s="11"/>
      <c r="E725" s="18"/>
      <c r="F725" s="18"/>
      <c r="G725" s="18"/>
      <c r="H725" s="18"/>
      <c r="I725" s="18"/>
      <c r="J725" s="18"/>
      <c r="K725" s="33"/>
      <c r="L725" s="33"/>
      <c r="M725" s="33"/>
    </row>
    <row r="726" spans="1:13" ht="15.3">
      <c r="A726" s="10"/>
      <c r="B726" s="11"/>
      <c r="C726" s="11"/>
      <c r="D726" s="11"/>
      <c r="E726" s="18"/>
      <c r="F726" s="18"/>
      <c r="G726" s="18"/>
      <c r="H726" s="18"/>
      <c r="I726" s="18"/>
      <c r="J726" s="18"/>
      <c r="K726" s="33"/>
      <c r="L726" s="33"/>
      <c r="M726" s="33"/>
    </row>
    <row r="727" spans="1:13" ht="15.3">
      <c r="A727" s="10"/>
      <c r="B727" s="10"/>
      <c r="C727" s="10"/>
      <c r="D727" s="10"/>
      <c r="E727" s="51"/>
      <c r="F727" s="51"/>
      <c r="G727" s="18"/>
      <c r="H727" s="18" t="s">
        <v>50</v>
      </c>
      <c r="I727" s="18"/>
      <c r="J727" s="18"/>
      <c r="K727" s="33"/>
      <c r="L727" s="33"/>
      <c r="M727" s="33"/>
    </row>
    <row r="728" spans="1:13" ht="15.3">
      <c r="A728" s="10"/>
      <c r="B728" s="10"/>
      <c r="C728" s="10"/>
      <c r="D728" s="10"/>
      <c r="E728" s="51"/>
      <c r="F728" s="51"/>
      <c r="G728" s="18"/>
      <c r="H728" s="18"/>
      <c r="I728" s="18"/>
      <c r="J728" s="18"/>
      <c r="K728" s="33"/>
      <c r="L728" s="33"/>
      <c r="M728" s="33"/>
    </row>
    <row r="729" spans="1:13" ht="15.3">
      <c r="A729" s="10"/>
      <c r="B729" s="10"/>
      <c r="C729" s="10"/>
      <c r="D729" s="10"/>
      <c r="E729" s="51"/>
      <c r="F729" s="51"/>
      <c r="G729" s="18"/>
      <c r="H729" s="18" t="s">
        <v>25</v>
      </c>
      <c r="I729" s="18"/>
      <c r="J729" s="18"/>
      <c r="K729" s="33"/>
      <c r="L729" s="33"/>
      <c r="M729" s="33"/>
    </row>
    <row r="730" spans="1:13" ht="15.3">
      <c r="A730" s="10"/>
      <c r="B730" s="10"/>
      <c r="C730" s="10"/>
      <c r="D730" s="10"/>
      <c r="E730" s="51"/>
      <c r="F730" s="51"/>
      <c r="G730" s="18"/>
      <c r="H730" s="18" t="s">
        <v>26</v>
      </c>
      <c r="I730" s="18"/>
      <c r="J730" s="18"/>
      <c r="K730" s="33"/>
      <c r="L730" s="33"/>
      <c r="M730" s="33"/>
    </row>
    <row r="731" spans="1:13" ht="15.3">
      <c r="A731" s="10"/>
      <c r="B731" s="10"/>
      <c r="C731" s="10"/>
      <c r="D731" s="10"/>
      <c r="E731" s="51"/>
      <c r="F731" s="51"/>
      <c r="G731" s="18"/>
      <c r="H731" s="18"/>
      <c r="I731" s="18"/>
      <c r="J731" s="18"/>
      <c r="K731" s="33"/>
      <c r="L731" s="33"/>
      <c r="M731" s="33"/>
    </row>
    <row r="732" spans="1:13" ht="15.3">
      <c r="A732" s="10"/>
      <c r="B732" s="10"/>
      <c r="C732" s="10"/>
      <c r="D732" s="10"/>
      <c r="E732" s="51"/>
      <c r="F732" s="51"/>
      <c r="G732" s="18"/>
      <c r="H732" s="18"/>
      <c r="I732" s="18"/>
      <c r="J732" s="18"/>
      <c r="K732" s="33"/>
      <c r="L732" s="33"/>
      <c r="M732" s="33"/>
    </row>
    <row r="733" spans="1:13" ht="15.3">
      <c r="A733" s="10"/>
      <c r="B733" s="10"/>
      <c r="C733" s="10"/>
      <c r="D733" s="10"/>
      <c r="E733" s="51"/>
      <c r="F733" s="51"/>
      <c r="G733" s="18"/>
      <c r="H733" s="18"/>
      <c r="I733" s="18"/>
      <c r="J733" s="18"/>
      <c r="K733" s="33"/>
      <c r="L733" s="33"/>
      <c r="M733" s="33"/>
    </row>
    <row r="734" spans="1:13" ht="15.3">
      <c r="A734" s="10"/>
      <c r="B734" s="10"/>
      <c r="C734" s="10"/>
      <c r="D734" s="10"/>
      <c r="E734" s="51"/>
      <c r="F734" s="51"/>
      <c r="G734" s="18"/>
      <c r="H734" s="44" t="s">
        <v>27</v>
      </c>
      <c r="I734" s="137"/>
      <c r="J734" s="137"/>
      <c r="K734" s="33"/>
      <c r="L734" s="33"/>
      <c r="M734" s="33"/>
    </row>
    <row r="735" spans="1:13" ht="15.3">
      <c r="A735" s="10"/>
      <c r="B735" s="10"/>
      <c r="C735" s="10"/>
      <c r="D735" s="10"/>
      <c r="E735" s="51"/>
      <c r="F735" s="51"/>
      <c r="G735" s="18"/>
      <c r="H735" s="18" t="s">
        <v>28</v>
      </c>
      <c r="I735" s="18"/>
      <c r="J735" s="18"/>
      <c r="K735" s="33"/>
      <c r="L735" s="33"/>
      <c r="M735" s="33"/>
    </row>
    <row r="736" spans="1:13">
      <c r="A736" s="10"/>
      <c r="B736" s="10"/>
      <c r="C736" s="10"/>
      <c r="D736" s="10"/>
      <c r="E736" s="51"/>
      <c r="F736" s="51"/>
      <c r="G736" s="51"/>
      <c r="H736" s="51"/>
      <c r="I736" s="51"/>
      <c r="J736" s="51"/>
      <c r="K736" s="36"/>
      <c r="L736" s="36"/>
      <c r="M736" s="36"/>
    </row>
    <row r="747" spans="1:13" ht="15.3">
      <c r="B747" s="335" t="s">
        <v>0</v>
      </c>
      <c r="C747" s="335"/>
      <c r="D747" s="335"/>
      <c r="E747" s="335"/>
      <c r="F747" s="335"/>
      <c r="G747" s="335"/>
      <c r="H747" s="335"/>
      <c r="I747" s="335"/>
      <c r="J747" s="335"/>
      <c r="K747" s="335"/>
      <c r="L747" s="335"/>
      <c r="M747" s="335"/>
    </row>
    <row r="748" spans="1:13" ht="15.3">
      <c r="B748" s="335" t="s">
        <v>1</v>
      </c>
      <c r="C748" s="335"/>
      <c r="D748" s="335"/>
      <c r="E748" s="335"/>
      <c r="F748" s="335"/>
      <c r="G748" s="335"/>
      <c r="H748" s="335"/>
      <c r="I748" s="335"/>
      <c r="J748" s="335"/>
      <c r="K748" s="335"/>
      <c r="L748" s="335"/>
      <c r="M748" s="335"/>
    </row>
    <row r="749" spans="1:13" ht="15.3">
      <c r="B749" s="335" t="s">
        <v>40</v>
      </c>
      <c r="C749" s="335"/>
      <c r="D749" s="335"/>
      <c r="E749" s="335"/>
      <c r="F749" s="335"/>
      <c r="G749" s="335"/>
      <c r="H749" s="335"/>
      <c r="I749" s="335"/>
      <c r="J749" s="335"/>
      <c r="K749" s="335"/>
      <c r="L749" s="335"/>
      <c r="M749" s="335"/>
    </row>
    <row r="750" spans="1:13" ht="15.3">
      <c r="B750" s="37"/>
      <c r="C750" s="81"/>
      <c r="D750" s="81"/>
      <c r="E750" s="71"/>
      <c r="F750" s="71"/>
      <c r="G750" s="37"/>
      <c r="H750" s="37"/>
      <c r="I750" s="131"/>
      <c r="J750" s="131"/>
      <c r="K750" s="26"/>
      <c r="L750" s="26"/>
      <c r="M750" s="26"/>
    </row>
    <row r="751" spans="1:13" ht="15.3">
      <c r="B751" s="1"/>
      <c r="C751" s="1"/>
      <c r="D751" s="1"/>
      <c r="E751" s="2"/>
      <c r="F751" s="2"/>
      <c r="G751" s="2"/>
      <c r="H751" s="2"/>
      <c r="I751" s="128"/>
      <c r="J751" s="128"/>
      <c r="K751" s="27"/>
      <c r="L751" s="27"/>
      <c r="M751" s="27"/>
    </row>
    <row r="752" spans="1:13" ht="15">
      <c r="A752" s="340" t="s">
        <v>3</v>
      </c>
      <c r="B752" s="340" t="s">
        <v>7</v>
      </c>
      <c r="C752" s="82"/>
      <c r="D752" s="82"/>
      <c r="E752" s="73"/>
      <c r="F752" s="73"/>
      <c r="G752" s="340" t="s">
        <v>4</v>
      </c>
      <c r="H752" s="341" t="s">
        <v>8</v>
      </c>
      <c r="I752" s="135"/>
      <c r="J752" s="135"/>
      <c r="K752" s="42"/>
      <c r="L752" s="42"/>
      <c r="M752" s="42"/>
    </row>
    <row r="753" spans="1:13" ht="15">
      <c r="A753" s="333"/>
      <c r="B753" s="333"/>
      <c r="C753" s="80"/>
      <c r="D753" s="80"/>
      <c r="E753" s="78"/>
      <c r="F753" s="78"/>
      <c r="G753" s="333"/>
      <c r="H753" s="342"/>
      <c r="I753" s="136"/>
      <c r="J753" s="136"/>
      <c r="K753" s="43"/>
      <c r="L753" s="43"/>
      <c r="M753" s="43"/>
    </row>
    <row r="754" spans="1:13" ht="24" customHeight="1">
      <c r="A754" s="4">
        <v>1</v>
      </c>
      <c r="B754" s="6" t="s">
        <v>9</v>
      </c>
      <c r="C754" s="6"/>
      <c r="D754" s="6"/>
      <c r="E754" s="4"/>
      <c r="F754" s="4"/>
      <c r="G754" s="7">
        <v>5</v>
      </c>
      <c r="H754" s="7">
        <v>0</v>
      </c>
      <c r="I754" s="7"/>
      <c r="J754" s="7"/>
      <c r="K754" s="30"/>
      <c r="L754" s="30"/>
      <c r="M754" s="30"/>
    </row>
    <row r="755" spans="1:13" ht="24" customHeight="1">
      <c r="A755" s="4">
        <v>2</v>
      </c>
      <c r="B755" s="6" t="s">
        <v>10</v>
      </c>
      <c r="C755" s="6"/>
      <c r="D755" s="6"/>
      <c r="E755" s="4"/>
      <c r="F755" s="4"/>
      <c r="G755" s="7">
        <v>2</v>
      </c>
      <c r="H755" s="7">
        <v>0</v>
      </c>
      <c r="I755" s="7"/>
      <c r="J755" s="7"/>
      <c r="K755" s="30"/>
      <c r="L755" s="30"/>
      <c r="M755" s="30"/>
    </row>
    <row r="756" spans="1:13" ht="24" customHeight="1">
      <c r="A756" s="4">
        <v>3</v>
      </c>
      <c r="B756" s="6" t="s">
        <v>11</v>
      </c>
      <c r="C756" s="6"/>
      <c r="D756" s="6"/>
      <c r="E756" s="4"/>
      <c r="F756" s="4"/>
      <c r="G756" s="7">
        <v>16</v>
      </c>
      <c r="H756" s="7">
        <v>0</v>
      </c>
      <c r="I756" s="7"/>
      <c r="J756" s="7"/>
      <c r="K756" s="30"/>
      <c r="L756" s="30"/>
      <c r="M756" s="30"/>
    </row>
    <row r="757" spans="1:13" ht="24" customHeight="1">
      <c r="A757" s="4">
        <v>4</v>
      </c>
      <c r="B757" s="6" t="s">
        <v>12</v>
      </c>
      <c r="C757" s="6"/>
      <c r="D757" s="6"/>
      <c r="E757" s="4"/>
      <c r="F757" s="4"/>
      <c r="G757" s="7">
        <v>0</v>
      </c>
      <c r="H757" s="7">
        <v>0</v>
      </c>
      <c r="I757" s="7"/>
      <c r="J757" s="7"/>
      <c r="K757" s="30"/>
      <c r="L757" s="30"/>
      <c r="M757" s="30"/>
    </row>
    <row r="758" spans="1:13" ht="24" customHeight="1">
      <c r="A758" s="4">
        <v>5</v>
      </c>
      <c r="B758" s="6" t="s">
        <v>13</v>
      </c>
      <c r="C758" s="6"/>
      <c r="D758" s="6"/>
      <c r="E758" s="4"/>
      <c r="F758" s="4"/>
      <c r="G758" s="7">
        <v>0</v>
      </c>
      <c r="H758" s="7">
        <v>0</v>
      </c>
      <c r="I758" s="7"/>
      <c r="J758" s="7"/>
      <c r="K758" s="30"/>
      <c r="L758" s="30"/>
      <c r="M758" s="30"/>
    </row>
    <row r="759" spans="1:13" ht="24" customHeight="1">
      <c r="A759" s="4">
        <v>6</v>
      </c>
      <c r="B759" s="6" t="s">
        <v>14</v>
      </c>
      <c r="C759" s="6"/>
      <c r="D759" s="6"/>
      <c r="E759" s="4"/>
      <c r="F759" s="4"/>
      <c r="G759" s="7">
        <v>0</v>
      </c>
      <c r="H759" s="7">
        <v>0</v>
      </c>
      <c r="I759" s="7"/>
      <c r="J759" s="7"/>
      <c r="K759" s="30"/>
      <c r="L759" s="30"/>
      <c r="M759" s="30"/>
    </row>
    <row r="760" spans="1:13" ht="24" customHeight="1">
      <c r="A760" s="4">
        <v>7</v>
      </c>
      <c r="B760" s="6" t="s">
        <v>15</v>
      </c>
      <c r="C760" s="6"/>
      <c r="D760" s="6"/>
      <c r="E760" s="4"/>
      <c r="F760" s="4"/>
      <c r="G760" s="7">
        <v>3</v>
      </c>
      <c r="H760" s="7">
        <v>1</v>
      </c>
      <c r="I760" s="7"/>
      <c r="J760" s="7"/>
      <c r="K760" s="30"/>
      <c r="L760" s="30"/>
      <c r="M760" s="30"/>
    </row>
    <row r="761" spans="1:13" ht="24" customHeight="1">
      <c r="A761" s="4">
        <v>8</v>
      </c>
      <c r="B761" s="6" t="s">
        <v>16</v>
      </c>
      <c r="C761" s="6"/>
      <c r="D761" s="6"/>
      <c r="E761" s="4"/>
      <c r="F761" s="4"/>
      <c r="G761" s="7">
        <v>3</v>
      </c>
      <c r="H761" s="7">
        <v>0</v>
      </c>
      <c r="I761" s="7"/>
      <c r="J761" s="7"/>
      <c r="K761" s="30"/>
      <c r="L761" s="30"/>
      <c r="M761" s="30"/>
    </row>
    <row r="762" spans="1:13" ht="24" customHeight="1">
      <c r="A762" s="4">
        <v>9</v>
      </c>
      <c r="B762" s="6" t="s">
        <v>17</v>
      </c>
      <c r="C762" s="6"/>
      <c r="D762" s="6"/>
      <c r="E762" s="4"/>
      <c r="F762" s="4"/>
      <c r="G762" s="7">
        <v>0</v>
      </c>
      <c r="H762" s="7">
        <v>0</v>
      </c>
      <c r="I762" s="7"/>
      <c r="J762" s="7"/>
      <c r="K762" s="30"/>
      <c r="L762" s="30"/>
      <c r="M762" s="30"/>
    </row>
    <row r="763" spans="1:13" ht="24" customHeight="1">
      <c r="A763" s="4">
        <v>10</v>
      </c>
      <c r="B763" s="6" t="s">
        <v>18</v>
      </c>
      <c r="C763" s="6"/>
      <c r="D763" s="6"/>
      <c r="E763" s="4"/>
      <c r="F763" s="4"/>
      <c r="G763" s="7">
        <v>20</v>
      </c>
      <c r="H763" s="7">
        <v>0</v>
      </c>
      <c r="I763" s="7"/>
      <c r="J763" s="7"/>
      <c r="K763" s="30"/>
      <c r="L763" s="30"/>
      <c r="M763" s="30"/>
    </row>
    <row r="764" spans="1:13" ht="24" customHeight="1">
      <c r="A764" s="4">
        <v>11</v>
      </c>
      <c r="B764" s="6" t="s">
        <v>19</v>
      </c>
      <c r="C764" s="6"/>
      <c r="D764" s="6"/>
      <c r="E764" s="4"/>
      <c r="F764" s="4"/>
      <c r="G764" s="7">
        <v>0</v>
      </c>
      <c r="H764" s="7">
        <v>0</v>
      </c>
      <c r="I764" s="7"/>
      <c r="J764" s="7"/>
      <c r="K764" s="30"/>
      <c r="L764" s="30"/>
      <c r="M764" s="30"/>
    </row>
    <row r="765" spans="1:13" ht="24" customHeight="1">
      <c r="A765" s="4">
        <v>12</v>
      </c>
      <c r="B765" s="6" t="s">
        <v>20</v>
      </c>
      <c r="C765" s="6"/>
      <c r="D765" s="6"/>
      <c r="E765" s="4"/>
      <c r="F765" s="4"/>
      <c r="G765" s="7">
        <v>1</v>
      </c>
      <c r="H765" s="7">
        <v>0</v>
      </c>
      <c r="I765" s="7"/>
      <c r="J765" s="7"/>
      <c r="K765" s="30"/>
      <c r="L765" s="30"/>
      <c r="M765" s="30"/>
    </row>
    <row r="766" spans="1:13" ht="24" customHeight="1">
      <c r="A766" s="4">
        <v>13</v>
      </c>
      <c r="B766" s="6" t="s">
        <v>21</v>
      </c>
      <c r="C766" s="6"/>
      <c r="D766" s="6"/>
      <c r="E766" s="4"/>
      <c r="F766" s="4"/>
      <c r="G766" s="7">
        <v>0</v>
      </c>
      <c r="H766" s="7">
        <v>0</v>
      </c>
      <c r="I766" s="7"/>
      <c r="J766" s="7"/>
      <c r="K766" s="30"/>
      <c r="L766" s="30"/>
      <c r="M766" s="30"/>
    </row>
    <row r="767" spans="1:13" ht="24" customHeight="1">
      <c r="A767" s="4">
        <v>14</v>
      </c>
      <c r="B767" s="6" t="s">
        <v>22</v>
      </c>
      <c r="C767" s="6"/>
      <c r="D767" s="6"/>
      <c r="E767" s="4"/>
      <c r="F767" s="4"/>
      <c r="G767" s="7">
        <v>11</v>
      </c>
      <c r="H767" s="7">
        <v>0</v>
      </c>
      <c r="I767" s="7"/>
      <c r="J767" s="7"/>
      <c r="K767" s="30"/>
      <c r="L767" s="30"/>
      <c r="M767" s="30"/>
    </row>
    <row r="768" spans="1:13" ht="24" customHeight="1">
      <c r="A768" s="4">
        <v>15</v>
      </c>
      <c r="B768" s="6" t="s">
        <v>23</v>
      </c>
      <c r="C768" s="6"/>
      <c r="D768" s="6"/>
      <c r="E768" s="4"/>
      <c r="F768" s="4"/>
      <c r="G768" s="7">
        <v>0</v>
      </c>
      <c r="H768" s="7">
        <v>0</v>
      </c>
      <c r="I768" s="7"/>
      <c r="J768" s="7"/>
      <c r="K768" s="30"/>
      <c r="L768" s="30"/>
      <c r="M768" s="30"/>
    </row>
    <row r="769" spans="1:13" ht="24" customHeight="1">
      <c r="A769" s="3"/>
      <c r="B769" s="5" t="s">
        <v>29</v>
      </c>
      <c r="C769" s="5"/>
      <c r="D769" s="5"/>
      <c r="E769" s="5"/>
      <c r="F769" s="5"/>
      <c r="G769" s="8">
        <f>SUM(G754:G768)</f>
        <v>61</v>
      </c>
      <c r="H769" s="8">
        <v>1</v>
      </c>
      <c r="I769" s="8"/>
      <c r="J769" s="8"/>
      <c r="K769" s="31"/>
      <c r="L769" s="31"/>
      <c r="M769" s="31"/>
    </row>
    <row r="770" spans="1:13" ht="15.3">
      <c r="B770" s="1"/>
      <c r="C770" s="1"/>
      <c r="D770" s="1"/>
      <c r="E770" s="2"/>
      <c r="F770" s="2"/>
      <c r="G770" s="2"/>
      <c r="H770" s="2"/>
      <c r="I770" s="128"/>
      <c r="J770" s="128"/>
      <c r="K770" s="27"/>
      <c r="L770" s="27"/>
      <c r="M770" s="27"/>
    </row>
    <row r="771" spans="1:13" ht="15.3">
      <c r="B771" s="1"/>
      <c r="C771" s="1"/>
      <c r="D771" s="1"/>
      <c r="E771" s="2"/>
      <c r="F771" s="2"/>
      <c r="G771" s="2"/>
      <c r="H771" s="2"/>
      <c r="I771" s="128"/>
      <c r="J771" s="128"/>
      <c r="K771" s="27"/>
      <c r="L771" s="27"/>
      <c r="M771" s="27"/>
    </row>
    <row r="772" spans="1:13" ht="15.3">
      <c r="G772" s="2"/>
      <c r="H772" s="2" t="s">
        <v>41</v>
      </c>
      <c r="I772" s="128"/>
      <c r="J772" s="128"/>
      <c r="K772" s="27"/>
      <c r="L772" s="27"/>
      <c r="M772" s="27"/>
    </row>
    <row r="773" spans="1:13" ht="15.3">
      <c r="G773" s="2"/>
      <c r="H773" s="2"/>
      <c r="I773" s="128"/>
      <c r="J773" s="128"/>
      <c r="K773" s="27"/>
      <c r="L773" s="27"/>
      <c r="M773" s="27"/>
    </row>
    <row r="774" spans="1:13" ht="15.3">
      <c r="G774" s="2"/>
      <c r="H774" s="2" t="s">
        <v>25</v>
      </c>
      <c r="I774" s="128"/>
      <c r="J774" s="128"/>
      <c r="K774" s="27"/>
      <c r="L774" s="27"/>
      <c r="M774" s="27"/>
    </row>
    <row r="775" spans="1:13" ht="15.3">
      <c r="G775" s="2"/>
      <c r="H775" s="2" t="s">
        <v>26</v>
      </c>
      <c r="I775" s="128"/>
      <c r="J775" s="128"/>
      <c r="K775" s="27"/>
      <c r="L775" s="27"/>
      <c r="M775" s="27"/>
    </row>
    <row r="776" spans="1:13" ht="15.3">
      <c r="G776" s="2"/>
      <c r="H776" s="2"/>
      <c r="I776" s="128"/>
      <c r="J776" s="128"/>
      <c r="K776" s="27"/>
      <c r="L776" s="27"/>
      <c r="M776" s="27"/>
    </row>
    <row r="777" spans="1:13" ht="15.3">
      <c r="G777" s="2"/>
      <c r="H777" s="2"/>
      <c r="I777" s="128"/>
      <c r="J777" s="128"/>
      <c r="K777" s="27"/>
      <c r="L777" s="27"/>
      <c r="M777" s="27"/>
    </row>
    <row r="778" spans="1:13" ht="15.3">
      <c r="G778" s="2"/>
      <c r="H778" s="2"/>
      <c r="I778" s="128"/>
      <c r="J778" s="128"/>
      <c r="K778" s="27"/>
      <c r="L778" s="27"/>
      <c r="M778" s="27"/>
    </row>
    <row r="779" spans="1:13" ht="15.3">
      <c r="G779" s="2"/>
      <c r="H779" s="37" t="s">
        <v>27</v>
      </c>
      <c r="I779" s="131"/>
      <c r="J779" s="131"/>
      <c r="K779" s="27"/>
      <c r="L779" s="27"/>
      <c r="M779" s="27"/>
    </row>
    <row r="780" spans="1:13" ht="15.3">
      <c r="G780" s="2"/>
      <c r="H780" s="2" t="s">
        <v>28</v>
      </c>
      <c r="I780" s="128"/>
      <c r="J780" s="128"/>
      <c r="K780" s="27"/>
      <c r="L780" s="27"/>
      <c r="M780" s="27"/>
    </row>
    <row r="794" spans="1:20" ht="15.3">
      <c r="A794" s="1"/>
      <c r="B794" s="335" t="s">
        <v>0</v>
      </c>
      <c r="C794" s="335"/>
      <c r="D794" s="335"/>
      <c r="E794" s="335"/>
      <c r="F794" s="335"/>
      <c r="G794" s="335"/>
      <c r="H794" s="335"/>
      <c r="I794" s="335"/>
      <c r="J794" s="335"/>
      <c r="K794" s="335"/>
      <c r="L794" s="335"/>
      <c r="M794" s="335"/>
      <c r="N794" s="1"/>
      <c r="O794" s="1"/>
      <c r="P794" s="1"/>
      <c r="Q794" s="1"/>
      <c r="R794" s="1"/>
      <c r="S794" s="1"/>
      <c r="T794" s="1"/>
    </row>
    <row r="795" spans="1:20" ht="15.3">
      <c r="A795" s="1"/>
      <c r="B795" s="335" t="s">
        <v>1</v>
      </c>
      <c r="C795" s="335"/>
      <c r="D795" s="335"/>
      <c r="E795" s="335"/>
      <c r="F795" s="335"/>
      <c r="G795" s="335"/>
      <c r="H795" s="335"/>
      <c r="I795" s="335"/>
      <c r="J795" s="335"/>
      <c r="K795" s="335"/>
      <c r="L795" s="335"/>
      <c r="M795" s="335"/>
      <c r="N795" s="1"/>
      <c r="O795" s="1"/>
      <c r="P795" s="1"/>
      <c r="Q795" s="1"/>
      <c r="R795" s="1"/>
      <c r="S795" s="1"/>
      <c r="T795" s="1"/>
    </row>
    <row r="796" spans="1:20" ht="15.3">
      <c r="A796" s="1"/>
      <c r="B796" s="335" t="s">
        <v>2</v>
      </c>
      <c r="C796" s="335"/>
      <c r="D796" s="335"/>
      <c r="E796" s="335"/>
      <c r="F796" s="335"/>
      <c r="G796" s="335"/>
      <c r="H796" s="335"/>
      <c r="I796" s="335"/>
      <c r="J796" s="335"/>
      <c r="K796" s="335"/>
      <c r="L796" s="335"/>
      <c r="M796" s="335"/>
      <c r="N796" s="1"/>
      <c r="O796" s="1"/>
      <c r="P796" s="1"/>
      <c r="Q796" s="1"/>
      <c r="R796" s="1"/>
      <c r="S796" s="1"/>
      <c r="T796" s="1"/>
    </row>
    <row r="797" spans="1:20" ht="15.3">
      <c r="A797" s="1"/>
      <c r="B797" s="37"/>
      <c r="C797" s="81"/>
      <c r="D797" s="81"/>
      <c r="E797" s="71"/>
      <c r="F797" s="71"/>
      <c r="G797" s="37"/>
      <c r="H797" s="37"/>
      <c r="I797" s="131"/>
      <c r="J797" s="131"/>
      <c r="K797" s="26"/>
      <c r="L797" s="26"/>
      <c r="M797" s="26"/>
      <c r="N797" s="1"/>
      <c r="O797" s="1"/>
      <c r="P797" s="1"/>
      <c r="Q797" s="1"/>
      <c r="R797" s="1"/>
      <c r="S797" s="1"/>
      <c r="T797" s="1"/>
    </row>
    <row r="798" spans="1:20" ht="15.3">
      <c r="A798" s="1"/>
      <c r="B798" s="1"/>
      <c r="C798" s="1"/>
      <c r="D798" s="1"/>
      <c r="E798" s="2"/>
      <c r="F798" s="2"/>
      <c r="G798" s="2"/>
      <c r="H798" s="2"/>
      <c r="I798" s="128"/>
      <c r="J798" s="128"/>
      <c r="K798" s="27"/>
      <c r="L798" s="27"/>
      <c r="M798" s="27"/>
      <c r="N798" s="1"/>
      <c r="O798" s="1"/>
      <c r="P798" s="1"/>
      <c r="Q798" s="1"/>
      <c r="R798" s="1"/>
      <c r="S798" s="1"/>
      <c r="T798" s="1"/>
    </row>
    <row r="799" spans="1:20" ht="25" customHeight="1">
      <c r="A799" s="340" t="s">
        <v>3</v>
      </c>
      <c r="B799" s="340" t="s">
        <v>7</v>
      </c>
      <c r="C799" s="82"/>
      <c r="D799" s="82"/>
      <c r="E799" s="73"/>
      <c r="F799" s="73"/>
      <c r="G799" s="340" t="s">
        <v>4</v>
      </c>
      <c r="H799" s="341" t="s">
        <v>8</v>
      </c>
      <c r="I799" s="135"/>
      <c r="J799" s="135"/>
      <c r="K799" s="42"/>
      <c r="L799" s="42"/>
      <c r="M799" s="42"/>
      <c r="N799" s="1"/>
      <c r="O799" s="1"/>
      <c r="P799" s="1"/>
      <c r="Q799" s="1"/>
      <c r="R799" s="1"/>
      <c r="S799" s="1"/>
      <c r="T799" s="1"/>
    </row>
    <row r="800" spans="1:20" ht="25" customHeight="1">
      <c r="A800" s="333"/>
      <c r="B800" s="333"/>
      <c r="C800" s="80"/>
      <c r="D800" s="80"/>
      <c r="E800" s="78"/>
      <c r="F800" s="78"/>
      <c r="G800" s="333"/>
      <c r="H800" s="342"/>
      <c r="I800" s="136"/>
      <c r="J800" s="136"/>
      <c r="K800" s="43"/>
      <c r="L800" s="43"/>
      <c r="M800" s="43"/>
      <c r="N800" s="1"/>
      <c r="O800" s="1"/>
      <c r="P800" s="1"/>
      <c r="Q800" s="1"/>
      <c r="R800" s="1"/>
      <c r="S800" s="1"/>
      <c r="T800" s="1"/>
    </row>
    <row r="801" spans="1:20" ht="24" customHeight="1">
      <c r="A801" s="4">
        <v>1</v>
      </c>
      <c r="B801" s="6" t="s">
        <v>9</v>
      </c>
      <c r="C801" s="6"/>
      <c r="D801" s="6"/>
      <c r="E801" s="4"/>
      <c r="F801" s="4"/>
      <c r="G801" s="7">
        <v>0</v>
      </c>
      <c r="H801" s="7">
        <v>0</v>
      </c>
      <c r="I801" s="7"/>
      <c r="J801" s="7"/>
      <c r="K801" s="30"/>
      <c r="L801" s="30"/>
      <c r="M801" s="30"/>
      <c r="N801" s="1"/>
      <c r="O801" s="1"/>
      <c r="P801" s="1"/>
      <c r="Q801" s="1"/>
      <c r="R801" s="1"/>
      <c r="S801" s="1"/>
      <c r="T801" s="1"/>
    </row>
    <row r="802" spans="1:20" ht="24" customHeight="1">
      <c r="A802" s="4">
        <v>2</v>
      </c>
      <c r="B802" s="6" t="s">
        <v>10</v>
      </c>
      <c r="C802" s="6"/>
      <c r="D802" s="6"/>
      <c r="E802" s="4"/>
      <c r="F802" s="4"/>
      <c r="G802" s="7">
        <v>1</v>
      </c>
      <c r="H802" s="7">
        <v>0</v>
      </c>
      <c r="I802" s="7"/>
      <c r="J802" s="7"/>
      <c r="K802" s="30"/>
      <c r="L802" s="30"/>
      <c r="M802" s="30"/>
      <c r="N802" s="1"/>
      <c r="O802" s="1"/>
      <c r="P802" s="1"/>
      <c r="Q802" s="1"/>
      <c r="R802" s="1"/>
      <c r="S802" s="1"/>
      <c r="T802" s="1"/>
    </row>
    <row r="803" spans="1:20" ht="24" customHeight="1">
      <c r="A803" s="4">
        <v>3</v>
      </c>
      <c r="B803" s="6" t="s">
        <v>11</v>
      </c>
      <c r="C803" s="6"/>
      <c r="D803" s="6"/>
      <c r="E803" s="4"/>
      <c r="F803" s="4"/>
      <c r="G803" s="7">
        <v>23</v>
      </c>
      <c r="H803" s="7">
        <v>0</v>
      </c>
      <c r="I803" s="7"/>
      <c r="J803" s="7"/>
      <c r="K803" s="30"/>
      <c r="L803" s="30"/>
      <c r="M803" s="30"/>
      <c r="N803" s="1"/>
      <c r="O803" s="1"/>
      <c r="P803" s="1"/>
      <c r="Q803" s="1"/>
      <c r="R803" s="1"/>
      <c r="S803" s="1"/>
      <c r="T803" s="1"/>
    </row>
    <row r="804" spans="1:20" ht="24" customHeight="1">
      <c r="A804" s="4">
        <v>4</v>
      </c>
      <c r="B804" s="6" t="s">
        <v>12</v>
      </c>
      <c r="C804" s="6"/>
      <c r="D804" s="6"/>
      <c r="E804" s="4"/>
      <c r="F804" s="4"/>
      <c r="G804" s="7">
        <v>0</v>
      </c>
      <c r="H804" s="7">
        <v>0</v>
      </c>
      <c r="I804" s="7"/>
      <c r="J804" s="7"/>
      <c r="K804" s="30"/>
      <c r="L804" s="30"/>
      <c r="M804" s="30"/>
      <c r="N804" s="1"/>
      <c r="O804" s="1"/>
      <c r="P804" s="1"/>
      <c r="Q804" s="1"/>
      <c r="R804" s="1"/>
      <c r="S804" s="1"/>
      <c r="T804" s="1"/>
    </row>
    <row r="805" spans="1:20" ht="24" customHeight="1">
      <c r="A805" s="4">
        <v>5</v>
      </c>
      <c r="B805" s="6" t="s">
        <v>13</v>
      </c>
      <c r="C805" s="6"/>
      <c r="D805" s="6"/>
      <c r="E805" s="4"/>
      <c r="F805" s="4"/>
      <c r="G805" s="7">
        <v>10</v>
      </c>
      <c r="H805" s="7">
        <v>0</v>
      </c>
      <c r="I805" s="7"/>
      <c r="J805" s="7"/>
      <c r="K805" s="30"/>
      <c r="L805" s="30"/>
      <c r="M805" s="30"/>
      <c r="N805" s="1"/>
      <c r="O805" s="1"/>
      <c r="P805" s="1"/>
      <c r="Q805" s="1"/>
      <c r="R805" s="1"/>
      <c r="S805" s="1"/>
      <c r="T805" s="1"/>
    </row>
    <row r="806" spans="1:20" ht="24" customHeight="1">
      <c r="A806" s="4">
        <v>6</v>
      </c>
      <c r="B806" s="6" t="s">
        <v>14</v>
      </c>
      <c r="C806" s="6"/>
      <c r="D806" s="6"/>
      <c r="E806" s="4"/>
      <c r="F806" s="4"/>
      <c r="G806" s="7">
        <v>0</v>
      </c>
      <c r="H806" s="7">
        <v>0</v>
      </c>
      <c r="I806" s="7"/>
      <c r="J806" s="7"/>
      <c r="K806" s="30"/>
      <c r="L806" s="30"/>
      <c r="M806" s="30"/>
      <c r="N806" s="1"/>
      <c r="O806" s="1"/>
      <c r="P806" s="1"/>
      <c r="Q806" s="1"/>
      <c r="R806" s="1"/>
      <c r="S806" s="1"/>
      <c r="T806" s="1"/>
    </row>
    <row r="807" spans="1:20" ht="24" customHeight="1">
      <c r="A807" s="4">
        <v>7</v>
      </c>
      <c r="B807" s="6" t="s">
        <v>15</v>
      </c>
      <c r="C807" s="6"/>
      <c r="D807" s="6"/>
      <c r="E807" s="4"/>
      <c r="F807" s="4"/>
      <c r="G807" s="7">
        <v>0</v>
      </c>
      <c r="H807" s="7">
        <v>0</v>
      </c>
      <c r="I807" s="7"/>
      <c r="J807" s="7"/>
      <c r="K807" s="30"/>
      <c r="L807" s="30"/>
      <c r="M807" s="30"/>
      <c r="N807" s="1"/>
      <c r="O807" s="1"/>
      <c r="P807" s="1"/>
      <c r="Q807" s="1"/>
      <c r="R807" s="1"/>
      <c r="S807" s="1"/>
      <c r="T807" s="1"/>
    </row>
    <row r="808" spans="1:20" ht="24" customHeight="1">
      <c r="A808" s="4">
        <v>8</v>
      </c>
      <c r="B808" s="6" t="s">
        <v>16</v>
      </c>
      <c r="C808" s="6"/>
      <c r="D808" s="6"/>
      <c r="E808" s="4"/>
      <c r="F808" s="4"/>
      <c r="G808" s="7">
        <v>9</v>
      </c>
      <c r="H808" s="7">
        <v>0</v>
      </c>
      <c r="I808" s="7"/>
      <c r="J808" s="7"/>
      <c r="K808" s="30"/>
      <c r="L808" s="30"/>
      <c r="M808" s="30"/>
      <c r="N808" s="1"/>
      <c r="O808" s="1"/>
      <c r="P808" s="1"/>
      <c r="Q808" s="1"/>
      <c r="R808" s="1"/>
      <c r="S808" s="1"/>
      <c r="T808" s="1"/>
    </row>
    <row r="809" spans="1:20" ht="24" customHeight="1">
      <c r="A809" s="4">
        <v>9</v>
      </c>
      <c r="B809" s="6" t="s">
        <v>17</v>
      </c>
      <c r="C809" s="6"/>
      <c r="D809" s="6"/>
      <c r="E809" s="4"/>
      <c r="F809" s="4"/>
      <c r="G809" s="7">
        <v>0</v>
      </c>
      <c r="H809" s="7">
        <v>1</v>
      </c>
      <c r="I809" s="7"/>
      <c r="J809" s="7"/>
      <c r="K809" s="30"/>
      <c r="L809" s="30"/>
      <c r="M809" s="30"/>
      <c r="N809" s="1"/>
      <c r="O809" s="1"/>
      <c r="P809" s="1"/>
      <c r="Q809" s="1"/>
      <c r="R809" s="1"/>
      <c r="S809" s="1"/>
      <c r="T809" s="1"/>
    </row>
    <row r="810" spans="1:20" ht="24" customHeight="1">
      <c r="A810" s="4">
        <v>10</v>
      </c>
      <c r="B810" s="6" t="s">
        <v>18</v>
      </c>
      <c r="C810" s="6"/>
      <c r="D810" s="6"/>
      <c r="E810" s="4"/>
      <c r="F810" s="4"/>
      <c r="G810" s="7">
        <v>6</v>
      </c>
      <c r="H810" s="7">
        <v>0</v>
      </c>
      <c r="I810" s="7"/>
      <c r="J810" s="7"/>
      <c r="K810" s="30"/>
      <c r="L810" s="30"/>
      <c r="M810" s="30"/>
      <c r="N810" s="1"/>
      <c r="O810" s="1"/>
      <c r="P810" s="1"/>
      <c r="Q810" s="1"/>
      <c r="R810" s="1"/>
      <c r="S810" s="1"/>
      <c r="T810" s="1"/>
    </row>
    <row r="811" spans="1:20" ht="24" customHeight="1">
      <c r="A811" s="4">
        <v>11</v>
      </c>
      <c r="B811" s="6" t="s">
        <v>19</v>
      </c>
      <c r="C811" s="6"/>
      <c r="D811" s="6"/>
      <c r="E811" s="4"/>
      <c r="F811" s="4"/>
      <c r="G811" s="7">
        <v>0</v>
      </c>
      <c r="H811" s="7">
        <v>0</v>
      </c>
      <c r="I811" s="7"/>
      <c r="J811" s="7"/>
      <c r="K811" s="30"/>
      <c r="L811" s="30"/>
      <c r="M811" s="30"/>
      <c r="N811" s="1"/>
      <c r="O811" s="1"/>
      <c r="P811" s="1"/>
      <c r="Q811" s="1"/>
      <c r="R811" s="1"/>
      <c r="S811" s="1"/>
      <c r="T811" s="1"/>
    </row>
    <row r="812" spans="1:20" ht="24" customHeight="1">
      <c r="A812" s="4">
        <v>12</v>
      </c>
      <c r="B812" s="6" t="s">
        <v>20</v>
      </c>
      <c r="C812" s="6"/>
      <c r="D812" s="6"/>
      <c r="E812" s="4"/>
      <c r="F812" s="4"/>
      <c r="G812" s="7">
        <v>0</v>
      </c>
      <c r="H812" s="7">
        <v>0</v>
      </c>
      <c r="I812" s="7"/>
      <c r="J812" s="7"/>
      <c r="K812" s="30"/>
      <c r="L812" s="30"/>
      <c r="M812" s="30"/>
      <c r="N812" s="1"/>
      <c r="O812" s="1"/>
      <c r="P812" s="1"/>
      <c r="Q812" s="1"/>
      <c r="R812" s="1"/>
      <c r="S812" s="1"/>
      <c r="T812" s="1"/>
    </row>
    <row r="813" spans="1:20" ht="24" customHeight="1">
      <c r="A813" s="4">
        <v>13</v>
      </c>
      <c r="B813" s="6" t="s">
        <v>21</v>
      </c>
      <c r="C813" s="6"/>
      <c r="D813" s="6"/>
      <c r="E813" s="4"/>
      <c r="F813" s="4"/>
      <c r="G813" s="7">
        <v>0</v>
      </c>
      <c r="H813" s="7">
        <v>0</v>
      </c>
      <c r="I813" s="7"/>
      <c r="J813" s="7"/>
      <c r="K813" s="30"/>
      <c r="L813" s="30"/>
      <c r="M813" s="30"/>
      <c r="N813" s="1"/>
      <c r="O813" s="1"/>
      <c r="P813" s="1"/>
      <c r="Q813" s="1"/>
      <c r="R813" s="1"/>
      <c r="S813" s="1"/>
      <c r="T813" s="1"/>
    </row>
    <row r="814" spans="1:20" ht="24" customHeight="1">
      <c r="A814" s="4">
        <v>14</v>
      </c>
      <c r="B814" s="6" t="s">
        <v>22</v>
      </c>
      <c r="C814" s="6"/>
      <c r="D814" s="6"/>
      <c r="E814" s="4"/>
      <c r="F814" s="4"/>
      <c r="G814" s="7">
        <v>2</v>
      </c>
      <c r="H814" s="7">
        <v>0</v>
      </c>
      <c r="I814" s="7"/>
      <c r="J814" s="7"/>
      <c r="K814" s="30"/>
      <c r="L814" s="30"/>
      <c r="M814" s="30"/>
      <c r="N814" s="1"/>
      <c r="O814" s="1"/>
      <c r="P814" s="1"/>
      <c r="Q814" s="1"/>
      <c r="R814" s="1"/>
      <c r="S814" s="1"/>
      <c r="T814" s="1"/>
    </row>
    <row r="815" spans="1:20" ht="24" customHeight="1">
      <c r="A815" s="4">
        <v>15</v>
      </c>
      <c r="B815" s="6" t="s">
        <v>23</v>
      </c>
      <c r="C815" s="6"/>
      <c r="D815" s="6"/>
      <c r="E815" s="4"/>
      <c r="F815" s="4"/>
      <c r="G815" s="7">
        <v>0</v>
      </c>
      <c r="H815" s="7">
        <v>0</v>
      </c>
      <c r="I815" s="7"/>
      <c r="J815" s="7"/>
      <c r="K815" s="30"/>
      <c r="L815" s="30"/>
      <c r="M815" s="30"/>
      <c r="N815" s="1"/>
      <c r="O815" s="1"/>
      <c r="P815" s="1"/>
      <c r="Q815" s="1"/>
      <c r="R815" s="1"/>
      <c r="S815" s="1"/>
      <c r="T815" s="1"/>
    </row>
    <row r="816" spans="1:20" ht="24" customHeight="1">
      <c r="A816" s="3"/>
      <c r="B816" s="5" t="s">
        <v>29</v>
      </c>
      <c r="C816" s="5"/>
      <c r="D816" s="5"/>
      <c r="E816" s="5"/>
      <c r="F816" s="5"/>
      <c r="G816" s="8">
        <f>SUM(G801:G815)</f>
        <v>51</v>
      </c>
      <c r="H816" s="8">
        <f>SUM(H801:H815)</f>
        <v>1</v>
      </c>
      <c r="I816" s="8"/>
      <c r="J816" s="8"/>
      <c r="K816" s="31"/>
      <c r="L816" s="31"/>
      <c r="M816" s="31"/>
      <c r="N816" s="1"/>
      <c r="O816" s="1"/>
      <c r="P816" s="1"/>
      <c r="Q816" s="1"/>
      <c r="R816" s="1"/>
      <c r="S816" s="1"/>
      <c r="T816" s="1"/>
    </row>
    <row r="817" spans="1:20" ht="15.3">
      <c r="A817" s="1"/>
      <c r="B817" s="1"/>
      <c r="C817" s="1"/>
      <c r="D817" s="1"/>
      <c r="E817" s="2"/>
      <c r="F817" s="2"/>
      <c r="G817" s="2"/>
      <c r="H817" s="2"/>
      <c r="I817" s="128"/>
      <c r="J817" s="128"/>
      <c r="K817" s="27"/>
      <c r="L817" s="27"/>
      <c r="M817" s="27"/>
      <c r="N817" s="1"/>
      <c r="O817" s="1"/>
      <c r="P817" s="1"/>
      <c r="Q817" s="1"/>
      <c r="R817" s="1"/>
      <c r="S817" s="1"/>
      <c r="T817" s="1"/>
    </row>
    <row r="818" spans="1:20" ht="15.3">
      <c r="A818" s="1"/>
      <c r="B818" s="1"/>
      <c r="C818" s="1"/>
      <c r="D818" s="1"/>
      <c r="E818" s="2"/>
      <c r="F818" s="2"/>
      <c r="G818" s="2"/>
      <c r="H818" s="2"/>
      <c r="I818" s="128"/>
      <c r="J818" s="128"/>
      <c r="K818" s="27"/>
      <c r="L818" s="27"/>
      <c r="M818" s="27"/>
      <c r="N818" s="1"/>
      <c r="O818" s="1"/>
      <c r="P818" s="1"/>
      <c r="Q818" s="1"/>
      <c r="R818" s="1"/>
      <c r="S818" s="1"/>
      <c r="T818" s="1"/>
    </row>
    <row r="819" spans="1:20" ht="15.3">
      <c r="A819" s="1"/>
      <c r="G819" s="2"/>
      <c r="H819" s="2" t="s">
        <v>24</v>
      </c>
      <c r="I819" s="128"/>
      <c r="J819" s="128"/>
      <c r="K819" s="27"/>
      <c r="L819" s="27"/>
      <c r="M819" s="27"/>
      <c r="N819" s="1"/>
      <c r="P819" s="1"/>
      <c r="Q819" s="1"/>
      <c r="R819" s="1"/>
      <c r="S819" s="1"/>
      <c r="T819" s="1"/>
    </row>
    <row r="820" spans="1:20" ht="15.3">
      <c r="A820" s="1"/>
      <c r="G820" s="2"/>
      <c r="H820" s="2"/>
      <c r="I820" s="128"/>
      <c r="J820" s="128"/>
      <c r="K820" s="27"/>
      <c r="L820" s="27"/>
      <c r="M820" s="27"/>
      <c r="N820" s="1"/>
      <c r="P820" s="1"/>
      <c r="Q820" s="1"/>
      <c r="R820" s="1"/>
      <c r="S820" s="1"/>
      <c r="T820" s="1"/>
    </row>
    <row r="821" spans="1:20" ht="15.3">
      <c r="A821" s="1"/>
      <c r="G821" s="2"/>
      <c r="H821" s="2" t="s">
        <v>25</v>
      </c>
      <c r="I821" s="128"/>
      <c r="J821" s="128"/>
      <c r="K821" s="27"/>
      <c r="L821" s="27"/>
      <c r="M821" s="27"/>
      <c r="N821" s="1"/>
      <c r="P821" s="1"/>
      <c r="Q821" s="1"/>
      <c r="R821" s="1"/>
      <c r="S821" s="1"/>
      <c r="T821" s="1"/>
    </row>
    <row r="822" spans="1:20" ht="15.3">
      <c r="A822" s="1"/>
      <c r="G822" s="2"/>
      <c r="H822" s="2" t="s">
        <v>26</v>
      </c>
      <c r="I822" s="128"/>
      <c r="J822" s="128"/>
      <c r="K822" s="27"/>
      <c r="L822" s="27"/>
      <c r="M822" s="27"/>
      <c r="N822" s="1"/>
      <c r="P822" s="1"/>
      <c r="Q822" s="1"/>
      <c r="R822" s="1"/>
      <c r="S822" s="1"/>
      <c r="T822" s="1"/>
    </row>
    <row r="823" spans="1:20" ht="15.3">
      <c r="A823" s="1"/>
      <c r="G823" s="2"/>
      <c r="H823" s="2"/>
      <c r="I823" s="128"/>
      <c r="J823" s="128"/>
      <c r="K823" s="27"/>
      <c r="L823" s="27"/>
      <c r="M823" s="27"/>
      <c r="N823" s="1"/>
      <c r="P823" s="1"/>
      <c r="Q823" s="1"/>
      <c r="R823" s="1"/>
      <c r="S823" s="1"/>
      <c r="T823" s="1"/>
    </row>
    <row r="824" spans="1:20" ht="15.3">
      <c r="A824" s="1"/>
      <c r="G824" s="2"/>
      <c r="H824" s="2"/>
      <c r="I824" s="128"/>
      <c r="J824" s="128"/>
      <c r="K824" s="27"/>
      <c r="L824" s="27"/>
      <c r="M824" s="27"/>
      <c r="N824" s="1"/>
      <c r="P824" s="1"/>
      <c r="Q824" s="1"/>
      <c r="R824" s="1"/>
      <c r="S824" s="1"/>
      <c r="T824" s="1"/>
    </row>
    <row r="825" spans="1:20" ht="15.3">
      <c r="A825" s="1"/>
      <c r="G825" s="2"/>
      <c r="H825" s="2"/>
      <c r="I825" s="128"/>
      <c r="J825" s="128"/>
      <c r="K825" s="27"/>
      <c r="L825" s="27"/>
      <c r="M825" s="27"/>
      <c r="N825" s="1"/>
      <c r="P825" s="1"/>
      <c r="Q825" s="1"/>
      <c r="R825" s="1"/>
      <c r="S825" s="1"/>
      <c r="T825" s="1"/>
    </row>
    <row r="826" spans="1:20" ht="15.3">
      <c r="A826" s="1"/>
      <c r="G826" s="2"/>
      <c r="H826" s="37" t="s">
        <v>27</v>
      </c>
      <c r="I826" s="131"/>
      <c r="J826" s="131"/>
      <c r="K826" s="27"/>
      <c r="L826" s="27"/>
      <c r="M826" s="27"/>
      <c r="N826" s="1"/>
      <c r="P826" s="1"/>
      <c r="Q826" s="1"/>
      <c r="R826" s="1"/>
      <c r="S826" s="1"/>
      <c r="T826" s="1"/>
    </row>
    <row r="827" spans="1:20" ht="15.3">
      <c r="A827" s="1"/>
      <c r="G827" s="2"/>
      <c r="H827" s="2" t="s">
        <v>28</v>
      </c>
      <c r="I827" s="128"/>
      <c r="J827" s="128"/>
      <c r="K827" s="27"/>
      <c r="L827" s="27"/>
      <c r="M827" s="27"/>
      <c r="N827" s="1"/>
      <c r="P827" s="1"/>
      <c r="Q827" s="1"/>
      <c r="R827" s="1"/>
      <c r="S827" s="1"/>
      <c r="T827" s="1"/>
    </row>
    <row r="828" spans="1:20" ht="15.3">
      <c r="A828" s="1"/>
      <c r="B828" s="1"/>
      <c r="C828" s="1"/>
      <c r="D828" s="1"/>
      <c r="E828" s="2"/>
      <c r="F828" s="2"/>
      <c r="G828" s="2"/>
      <c r="H828" s="2"/>
      <c r="I828" s="128"/>
      <c r="J828" s="128"/>
      <c r="K828" s="27"/>
      <c r="L828" s="27"/>
      <c r="M828" s="27"/>
      <c r="N828" s="1"/>
      <c r="P828" s="1"/>
      <c r="Q828" s="1"/>
      <c r="R828" s="1"/>
      <c r="S828" s="1"/>
      <c r="T828" s="1"/>
    </row>
    <row r="829" spans="1:20" ht="15.3">
      <c r="A829" s="1"/>
      <c r="B829" s="1"/>
      <c r="C829" s="1"/>
      <c r="D829" s="1"/>
      <c r="E829" s="2"/>
      <c r="F829" s="2"/>
      <c r="G829" s="2"/>
      <c r="H829" s="2"/>
      <c r="I829" s="128"/>
      <c r="J829" s="128"/>
      <c r="K829" s="27"/>
      <c r="L829" s="27"/>
      <c r="M829" s="27"/>
      <c r="N829" s="1"/>
      <c r="O829" s="1"/>
      <c r="P829" s="1"/>
      <c r="Q829" s="1"/>
      <c r="R829" s="1"/>
      <c r="S829" s="1"/>
      <c r="T829" s="1"/>
    </row>
    <row r="830" spans="1:20" ht="15.3">
      <c r="A830" s="1"/>
      <c r="B830" s="1"/>
      <c r="C830" s="1"/>
      <c r="D830" s="1"/>
      <c r="E830" s="2"/>
      <c r="F830" s="2"/>
      <c r="G830" s="2"/>
      <c r="H830" s="2"/>
      <c r="I830" s="128"/>
      <c r="J830" s="128"/>
      <c r="K830" s="27"/>
      <c r="L830" s="27"/>
      <c r="M830" s="27"/>
      <c r="N830" s="1"/>
      <c r="O830" s="1"/>
      <c r="P830" s="1"/>
      <c r="Q830" s="1"/>
      <c r="R830" s="1"/>
      <c r="S830" s="1"/>
      <c r="T830" s="1"/>
    </row>
    <row r="831" spans="1:20" ht="15.3">
      <c r="A831" s="1"/>
      <c r="B831" s="1"/>
      <c r="C831" s="1"/>
      <c r="D831" s="1"/>
      <c r="E831" s="2"/>
      <c r="F831" s="2"/>
      <c r="G831" s="2"/>
      <c r="H831" s="2"/>
      <c r="I831" s="128"/>
      <c r="J831" s="128"/>
      <c r="K831" s="27"/>
      <c r="L831" s="27"/>
      <c r="M831" s="27"/>
      <c r="N831" s="1"/>
      <c r="O831" s="1"/>
      <c r="P831" s="1"/>
      <c r="Q831" s="1"/>
      <c r="R831" s="1"/>
      <c r="S831" s="1"/>
      <c r="T831" s="1"/>
    </row>
    <row r="832" spans="1:20" ht="15.3">
      <c r="A832" s="1"/>
      <c r="B832" s="1"/>
      <c r="C832" s="1"/>
      <c r="D832" s="1"/>
      <c r="E832" s="2"/>
      <c r="F832" s="2"/>
      <c r="G832" s="2"/>
      <c r="H832" s="2"/>
      <c r="I832" s="128"/>
      <c r="J832" s="128"/>
      <c r="K832" s="27"/>
      <c r="L832" s="27"/>
      <c r="M832" s="27"/>
      <c r="N832" s="1"/>
      <c r="O832" s="1"/>
      <c r="P832" s="1"/>
      <c r="Q832" s="1"/>
      <c r="R832" s="1"/>
      <c r="S832" s="1"/>
      <c r="T832" s="1"/>
    </row>
    <row r="833" spans="1:20" ht="15.3">
      <c r="A833" s="1"/>
      <c r="B833" s="1"/>
      <c r="C833" s="1"/>
      <c r="D833" s="1"/>
      <c r="E833" s="2"/>
      <c r="F833" s="2"/>
      <c r="G833" s="2"/>
      <c r="H833" s="2"/>
      <c r="I833" s="128"/>
      <c r="J833" s="128"/>
      <c r="K833" s="27"/>
      <c r="L833" s="27"/>
      <c r="M833" s="27"/>
      <c r="N833" s="1"/>
      <c r="O833" s="1"/>
      <c r="P833" s="1"/>
      <c r="Q833" s="1"/>
      <c r="R833" s="1"/>
      <c r="S833" s="1"/>
      <c r="T833" s="1"/>
    </row>
    <row r="834" spans="1:20" ht="15.3">
      <c r="A834" s="1"/>
      <c r="B834" s="1"/>
      <c r="C834" s="1"/>
      <c r="D834" s="1"/>
      <c r="E834" s="2"/>
      <c r="F834" s="2"/>
      <c r="G834" s="2"/>
      <c r="H834" s="2"/>
      <c r="I834" s="128"/>
      <c r="J834" s="128"/>
      <c r="K834" s="27"/>
      <c r="L834" s="27"/>
      <c r="M834" s="27"/>
      <c r="N834" s="1"/>
      <c r="O834" s="1"/>
      <c r="P834" s="1"/>
      <c r="Q834" s="1"/>
      <c r="R834" s="1"/>
      <c r="S834" s="1"/>
      <c r="T834" s="1"/>
    </row>
    <row r="835" spans="1:20" ht="15.3">
      <c r="A835" s="1"/>
      <c r="B835" s="1"/>
      <c r="C835" s="1"/>
      <c r="D835" s="1"/>
      <c r="E835" s="2"/>
      <c r="F835" s="2"/>
      <c r="G835" s="2"/>
      <c r="H835" s="2"/>
      <c r="I835" s="128"/>
      <c r="J835" s="128"/>
      <c r="K835" s="27"/>
      <c r="L835" s="27"/>
      <c r="M835" s="27"/>
      <c r="N835" s="1"/>
      <c r="O835" s="1"/>
      <c r="P835" s="1"/>
      <c r="Q835" s="1"/>
      <c r="R835" s="1"/>
      <c r="S835" s="1"/>
      <c r="T835" s="1"/>
    </row>
    <row r="836" spans="1:20" ht="15.3">
      <c r="A836" s="1"/>
      <c r="B836" s="1"/>
      <c r="C836" s="1"/>
      <c r="D836" s="1"/>
      <c r="E836" s="2"/>
      <c r="F836" s="2"/>
      <c r="G836" s="2"/>
      <c r="H836" s="2"/>
      <c r="I836" s="128"/>
      <c r="J836" s="128"/>
      <c r="K836" s="27"/>
      <c r="L836" s="27"/>
      <c r="M836" s="27"/>
      <c r="N836" s="1"/>
      <c r="O836" s="1"/>
      <c r="P836" s="1"/>
      <c r="Q836" s="1"/>
      <c r="R836" s="1"/>
      <c r="S836" s="1"/>
      <c r="T836" s="1"/>
    </row>
    <row r="837" spans="1:20" ht="15.3">
      <c r="A837" s="1"/>
      <c r="B837" s="1"/>
      <c r="C837" s="1"/>
      <c r="D837" s="1"/>
      <c r="E837" s="2"/>
      <c r="F837" s="2"/>
      <c r="G837" s="2"/>
      <c r="H837" s="2"/>
      <c r="I837" s="128"/>
      <c r="J837" s="128"/>
      <c r="K837" s="27"/>
      <c r="L837" s="27"/>
      <c r="M837" s="27"/>
      <c r="N837" s="1"/>
      <c r="O837" s="1"/>
      <c r="P837" s="1"/>
      <c r="Q837" s="1"/>
      <c r="R837" s="1"/>
      <c r="S837" s="1"/>
      <c r="T837" s="1"/>
    </row>
    <row r="838" spans="1:20" ht="15.3">
      <c r="A838" s="1"/>
      <c r="B838" s="1"/>
      <c r="C838" s="1"/>
      <c r="D838" s="1"/>
      <c r="E838" s="2"/>
      <c r="F838" s="2"/>
      <c r="G838" s="2"/>
      <c r="H838" s="2"/>
      <c r="I838" s="128"/>
      <c r="J838" s="128"/>
      <c r="K838" s="27"/>
      <c r="L838" s="27"/>
      <c r="M838" s="27"/>
      <c r="N838" s="1"/>
      <c r="O838" s="1"/>
      <c r="P838" s="1"/>
      <c r="Q838" s="1"/>
      <c r="R838" s="1"/>
      <c r="S838" s="1"/>
      <c r="T838" s="1"/>
    </row>
    <row r="839" spans="1:20" ht="15.3">
      <c r="A839" s="1"/>
      <c r="B839" s="335" t="s">
        <v>0</v>
      </c>
      <c r="C839" s="335"/>
      <c r="D839" s="335"/>
      <c r="E839" s="335"/>
      <c r="F839" s="335"/>
      <c r="G839" s="335"/>
      <c r="H839" s="335"/>
      <c r="I839" s="335"/>
      <c r="J839" s="335"/>
      <c r="K839" s="335"/>
      <c r="L839" s="335"/>
      <c r="M839" s="335"/>
      <c r="N839" s="1"/>
      <c r="O839" s="1"/>
      <c r="P839" s="1"/>
      <c r="Q839" s="1"/>
      <c r="R839" s="1"/>
      <c r="S839" s="1"/>
      <c r="T839" s="1"/>
    </row>
    <row r="840" spans="1:20" ht="15.3">
      <c r="A840" s="1"/>
      <c r="B840" s="335" t="s">
        <v>1</v>
      </c>
      <c r="C840" s="335"/>
      <c r="D840" s="335"/>
      <c r="E840" s="335"/>
      <c r="F840" s="335"/>
      <c r="G840" s="335"/>
      <c r="H840" s="335"/>
      <c r="I840" s="335"/>
      <c r="J840" s="335"/>
      <c r="K840" s="335"/>
      <c r="L840" s="335"/>
      <c r="M840" s="335"/>
      <c r="N840" s="1"/>
      <c r="O840" s="1"/>
      <c r="P840" s="1"/>
      <c r="Q840" s="1"/>
      <c r="R840" s="1"/>
      <c r="S840" s="1"/>
      <c r="T840" s="1"/>
    </row>
    <row r="841" spans="1:20" ht="15.3">
      <c r="A841" s="1"/>
      <c r="B841" s="335" t="s">
        <v>30</v>
      </c>
      <c r="C841" s="335"/>
      <c r="D841" s="335"/>
      <c r="E841" s="335"/>
      <c r="F841" s="335"/>
      <c r="G841" s="335"/>
      <c r="H841" s="335"/>
      <c r="I841" s="335"/>
      <c r="J841" s="335"/>
      <c r="K841" s="335"/>
      <c r="L841" s="335"/>
      <c r="M841" s="335"/>
      <c r="N841" s="1"/>
      <c r="O841" s="1"/>
      <c r="P841" s="1"/>
      <c r="Q841" s="1"/>
      <c r="R841" s="1"/>
      <c r="S841" s="1"/>
      <c r="T841" s="1"/>
    </row>
    <row r="842" spans="1:20" ht="15.3">
      <c r="A842" s="1"/>
      <c r="B842" s="37"/>
      <c r="C842" s="81"/>
      <c r="D842" s="81"/>
      <c r="E842" s="71"/>
      <c r="F842" s="71"/>
      <c r="G842" s="37"/>
      <c r="H842" s="37"/>
      <c r="I842" s="131"/>
      <c r="J842" s="131"/>
      <c r="K842" s="26"/>
      <c r="L842" s="26"/>
      <c r="M842" s="26"/>
      <c r="N842" s="1"/>
      <c r="O842" s="1"/>
      <c r="P842" s="1"/>
      <c r="Q842" s="1"/>
      <c r="R842" s="1"/>
      <c r="S842" s="1"/>
      <c r="T842" s="1"/>
    </row>
    <row r="843" spans="1:20" ht="15.3">
      <c r="A843" s="1"/>
      <c r="B843" s="1"/>
      <c r="C843" s="1"/>
      <c r="D843" s="1"/>
      <c r="E843" s="2"/>
      <c r="F843" s="2"/>
      <c r="G843" s="2"/>
      <c r="H843" s="2"/>
      <c r="I843" s="128"/>
      <c r="J843" s="128"/>
      <c r="K843" s="27"/>
      <c r="L843" s="27"/>
      <c r="M843" s="27"/>
      <c r="N843" s="1"/>
      <c r="O843" s="1"/>
      <c r="P843" s="1"/>
      <c r="Q843" s="1"/>
      <c r="R843" s="1"/>
      <c r="S843" s="1"/>
      <c r="T843" s="1"/>
    </row>
    <row r="844" spans="1:20" ht="25" customHeight="1">
      <c r="A844" s="340" t="s">
        <v>3</v>
      </c>
      <c r="B844" s="340" t="s">
        <v>7</v>
      </c>
      <c r="C844" s="82"/>
      <c r="D844" s="82"/>
      <c r="E844" s="73"/>
      <c r="F844" s="73"/>
      <c r="G844" s="340" t="s">
        <v>4</v>
      </c>
      <c r="H844" s="341" t="s">
        <v>8</v>
      </c>
      <c r="I844" s="135"/>
      <c r="J844" s="135"/>
      <c r="K844" s="42"/>
      <c r="L844" s="42"/>
      <c r="M844" s="42"/>
      <c r="N844" s="1"/>
      <c r="O844" s="1"/>
      <c r="P844" s="1"/>
      <c r="Q844" s="1"/>
      <c r="R844" s="1"/>
      <c r="S844" s="1"/>
      <c r="T844" s="1"/>
    </row>
    <row r="845" spans="1:20" ht="25" customHeight="1">
      <c r="A845" s="333"/>
      <c r="B845" s="333"/>
      <c r="C845" s="80"/>
      <c r="D845" s="80"/>
      <c r="E845" s="78"/>
      <c r="F845" s="78"/>
      <c r="G845" s="333"/>
      <c r="H845" s="342"/>
      <c r="I845" s="136"/>
      <c r="J845" s="136"/>
      <c r="K845" s="43"/>
      <c r="L845" s="43"/>
      <c r="M845" s="43"/>
      <c r="N845" s="1"/>
      <c r="O845" s="1"/>
      <c r="P845" s="1"/>
      <c r="Q845" s="1"/>
      <c r="R845" s="1"/>
      <c r="S845" s="1"/>
      <c r="T845" s="1"/>
    </row>
    <row r="846" spans="1:20" ht="24" customHeight="1">
      <c r="A846" s="4">
        <v>1</v>
      </c>
      <c r="B846" s="6" t="s">
        <v>9</v>
      </c>
      <c r="C846" s="6"/>
      <c r="D846" s="6"/>
      <c r="E846" s="4"/>
      <c r="F846" s="4"/>
      <c r="G846" s="7">
        <v>1</v>
      </c>
      <c r="H846" s="7">
        <v>0</v>
      </c>
      <c r="I846" s="7"/>
      <c r="J846" s="7"/>
      <c r="K846" s="30"/>
      <c r="L846" s="30"/>
      <c r="M846" s="30"/>
      <c r="N846" s="1"/>
      <c r="O846" s="1"/>
      <c r="P846" s="1"/>
      <c r="Q846" s="1"/>
      <c r="R846" s="1"/>
      <c r="S846" s="1"/>
      <c r="T846" s="1"/>
    </row>
    <row r="847" spans="1:20" ht="24" customHeight="1">
      <c r="A847" s="4">
        <v>2</v>
      </c>
      <c r="B847" s="6" t="s">
        <v>10</v>
      </c>
      <c r="C847" s="6"/>
      <c r="D847" s="6"/>
      <c r="E847" s="4"/>
      <c r="F847" s="4"/>
      <c r="G847" s="7">
        <v>2</v>
      </c>
      <c r="H847" s="7">
        <v>0</v>
      </c>
      <c r="I847" s="7"/>
      <c r="J847" s="7"/>
      <c r="K847" s="30"/>
      <c r="L847" s="30"/>
      <c r="M847" s="30"/>
      <c r="N847" s="1"/>
      <c r="O847" s="1"/>
      <c r="P847" s="1"/>
      <c r="Q847" s="1"/>
      <c r="R847" s="1"/>
      <c r="S847" s="1"/>
      <c r="T847" s="1"/>
    </row>
    <row r="848" spans="1:20" ht="24" customHeight="1">
      <c r="A848" s="4">
        <v>3</v>
      </c>
      <c r="B848" s="6" t="s">
        <v>11</v>
      </c>
      <c r="C848" s="6"/>
      <c r="D848" s="6"/>
      <c r="E848" s="4"/>
      <c r="F848" s="4"/>
      <c r="G848" s="7">
        <v>17</v>
      </c>
      <c r="H848" s="7">
        <v>0</v>
      </c>
      <c r="I848" s="7"/>
      <c r="J848" s="7"/>
      <c r="K848" s="30"/>
      <c r="L848" s="30"/>
      <c r="M848" s="30"/>
      <c r="N848" s="1"/>
      <c r="O848" s="1"/>
      <c r="P848" s="1"/>
      <c r="Q848" s="1"/>
      <c r="R848" s="1"/>
      <c r="S848" s="1"/>
      <c r="T848" s="1"/>
    </row>
    <row r="849" spans="1:20" ht="24" customHeight="1">
      <c r="A849" s="4">
        <v>4</v>
      </c>
      <c r="B849" s="6" t="s">
        <v>12</v>
      </c>
      <c r="C849" s="6"/>
      <c r="D849" s="6"/>
      <c r="E849" s="4"/>
      <c r="F849" s="4"/>
      <c r="G849" s="7">
        <v>0</v>
      </c>
      <c r="H849" s="7">
        <v>0</v>
      </c>
      <c r="I849" s="7"/>
      <c r="J849" s="7"/>
      <c r="K849" s="30"/>
      <c r="L849" s="30"/>
      <c r="M849" s="30"/>
      <c r="N849" s="1"/>
      <c r="O849" s="1"/>
      <c r="P849" s="1"/>
      <c r="Q849" s="1"/>
      <c r="R849" s="1"/>
      <c r="S849" s="1"/>
      <c r="T849" s="1"/>
    </row>
    <row r="850" spans="1:20" ht="24" customHeight="1">
      <c r="A850" s="4">
        <v>5</v>
      </c>
      <c r="B850" s="6" t="s">
        <v>13</v>
      </c>
      <c r="C850" s="6"/>
      <c r="D850" s="6"/>
      <c r="E850" s="4"/>
      <c r="F850" s="4"/>
      <c r="G850" s="7">
        <v>1</v>
      </c>
      <c r="H850" s="7">
        <v>0</v>
      </c>
      <c r="I850" s="7"/>
      <c r="J850" s="7"/>
      <c r="K850" s="30"/>
      <c r="L850" s="30"/>
      <c r="M850" s="30"/>
      <c r="N850" s="1"/>
      <c r="O850" s="1"/>
      <c r="P850" s="1"/>
      <c r="Q850" s="1"/>
      <c r="R850" s="1"/>
      <c r="S850" s="1"/>
      <c r="T850" s="1"/>
    </row>
    <row r="851" spans="1:20" ht="24" customHeight="1">
      <c r="A851" s="4">
        <v>6</v>
      </c>
      <c r="B851" s="6" t="s">
        <v>14</v>
      </c>
      <c r="C851" s="6"/>
      <c r="D851" s="6"/>
      <c r="E851" s="4"/>
      <c r="F851" s="4"/>
      <c r="G851" s="7">
        <v>1</v>
      </c>
      <c r="H851" s="7">
        <v>0</v>
      </c>
      <c r="I851" s="7"/>
      <c r="J851" s="7"/>
      <c r="K851" s="30"/>
      <c r="L851" s="30"/>
      <c r="M851" s="30"/>
      <c r="N851" s="1"/>
      <c r="O851" s="1"/>
      <c r="P851" s="1"/>
      <c r="Q851" s="1"/>
      <c r="R851" s="1"/>
      <c r="S851" s="1"/>
      <c r="T851" s="1"/>
    </row>
    <row r="852" spans="1:20" ht="24" customHeight="1">
      <c r="A852" s="4">
        <v>7</v>
      </c>
      <c r="B852" s="6" t="s">
        <v>15</v>
      </c>
      <c r="C852" s="6"/>
      <c r="D852" s="6"/>
      <c r="E852" s="4"/>
      <c r="F852" s="4"/>
      <c r="G852" s="7">
        <v>0</v>
      </c>
      <c r="H852" s="7">
        <v>0</v>
      </c>
      <c r="I852" s="7"/>
      <c r="J852" s="7"/>
      <c r="K852" s="30"/>
      <c r="L852" s="30"/>
      <c r="M852" s="30"/>
      <c r="N852" s="1"/>
      <c r="O852" s="1"/>
      <c r="P852" s="1"/>
      <c r="Q852" s="1"/>
      <c r="R852" s="1"/>
      <c r="S852" s="1"/>
      <c r="T852" s="1"/>
    </row>
    <row r="853" spans="1:20" ht="24" customHeight="1">
      <c r="A853" s="4">
        <v>8</v>
      </c>
      <c r="B853" s="6" t="s">
        <v>16</v>
      </c>
      <c r="C853" s="6"/>
      <c r="D853" s="6"/>
      <c r="E853" s="4"/>
      <c r="F853" s="4"/>
      <c r="G853" s="7">
        <v>9</v>
      </c>
      <c r="H853" s="7">
        <v>0</v>
      </c>
      <c r="I853" s="7"/>
      <c r="J853" s="7"/>
      <c r="K853" s="30"/>
      <c r="L853" s="30"/>
      <c r="M853" s="30"/>
      <c r="N853" s="1"/>
      <c r="O853" s="1"/>
      <c r="P853" s="1"/>
      <c r="Q853" s="1"/>
      <c r="R853" s="1"/>
      <c r="S853" s="1"/>
      <c r="T853" s="1"/>
    </row>
    <row r="854" spans="1:20" ht="24" customHeight="1">
      <c r="A854" s="4">
        <v>9</v>
      </c>
      <c r="B854" s="6" t="s">
        <v>17</v>
      </c>
      <c r="C854" s="6"/>
      <c r="D854" s="6"/>
      <c r="E854" s="4"/>
      <c r="F854" s="4"/>
      <c r="G854" s="7">
        <v>0</v>
      </c>
      <c r="H854" s="7">
        <v>1</v>
      </c>
      <c r="I854" s="7"/>
      <c r="J854" s="7"/>
      <c r="K854" s="30"/>
      <c r="L854" s="30"/>
      <c r="M854" s="30"/>
      <c r="N854" s="1"/>
      <c r="O854" s="1"/>
      <c r="P854" s="1"/>
      <c r="Q854" s="1"/>
      <c r="R854" s="1"/>
      <c r="S854" s="1"/>
      <c r="T854" s="1"/>
    </row>
    <row r="855" spans="1:20" ht="24" customHeight="1">
      <c r="A855" s="4">
        <v>10</v>
      </c>
      <c r="B855" s="6" t="s">
        <v>18</v>
      </c>
      <c r="C855" s="6"/>
      <c r="D855" s="6"/>
      <c r="E855" s="4"/>
      <c r="F855" s="4"/>
      <c r="G855" s="7">
        <v>4</v>
      </c>
      <c r="H855" s="7">
        <v>0</v>
      </c>
      <c r="I855" s="7"/>
      <c r="J855" s="7"/>
      <c r="K855" s="30"/>
      <c r="L855" s="30"/>
      <c r="M855" s="30"/>
      <c r="N855" s="1"/>
      <c r="O855" s="1"/>
      <c r="P855" s="1"/>
      <c r="Q855" s="1"/>
      <c r="R855" s="1"/>
      <c r="S855" s="1"/>
      <c r="T855" s="1"/>
    </row>
    <row r="856" spans="1:20" ht="24" customHeight="1">
      <c r="A856" s="4">
        <v>11</v>
      </c>
      <c r="B856" s="6" t="s">
        <v>19</v>
      </c>
      <c r="C856" s="6"/>
      <c r="D856" s="6"/>
      <c r="E856" s="4"/>
      <c r="F856" s="4"/>
      <c r="G856" s="7">
        <v>1</v>
      </c>
      <c r="H856" s="7">
        <v>0</v>
      </c>
      <c r="I856" s="7"/>
      <c r="J856" s="7"/>
      <c r="K856" s="30"/>
      <c r="L856" s="30"/>
      <c r="M856" s="30"/>
      <c r="N856" s="1"/>
      <c r="O856" s="1"/>
      <c r="P856" s="1"/>
      <c r="Q856" s="1"/>
      <c r="R856" s="1"/>
      <c r="S856" s="1"/>
      <c r="T856" s="1"/>
    </row>
    <row r="857" spans="1:20" ht="24" customHeight="1">
      <c r="A857" s="4">
        <v>12</v>
      </c>
      <c r="B857" s="6" t="s">
        <v>20</v>
      </c>
      <c r="C857" s="6"/>
      <c r="D857" s="6"/>
      <c r="E857" s="4"/>
      <c r="F857" s="4"/>
      <c r="G857" s="7">
        <v>0</v>
      </c>
      <c r="H857" s="7">
        <v>0</v>
      </c>
      <c r="I857" s="7"/>
      <c r="J857" s="7"/>
      <c r="K857" s="30"/>
      <c r="L857" s="30"/>
      <c r="M857" s="30"/>
      <c r="N857" s="1"/>
      <c r="O857" s="1"/>
      <c r="P857" s="1"/>
      <c r="Q857" s="1"/>
      <c r="R857" s="1"/>
      <c r="S857" s="1"/>
      <c r="T857" s="1"/>
    </row>
    <row r="858" spans="1:20" ht="24" customHeight="1">
      <c r="A858" s="4">
        <v>13</v>
      </c>
      <c r="B858" s="6" t="s">
        <v>21</v>
      </c>
      <c r="C858" s="6"/>
      <c r="D858" s="6"/>
      <c r="E858" s="4"/>
      <c r="F858" s="4"/>
      <c r="G858" s="7">
        <v>0</v>
      </c>
      <c r="H858" s="7">
        <v>0</v>
      </c>
      <c r="I858" s="7"/>
      <c r="J858" s="7"/>
      <c r="K858" s="30"/>
      <c r="L858" s="30"/>
      <c r="M858" s="30"/>
      <c r="N858" s="1"/>
      <c r="O858" s="1"/>
      <c r="P858" s="1"/>
      <c r="Q858" s="1"/>
      <c r="R858" s="1"/>
      <c r="S858" s="1"/>
      <c r="T858" s="1"/>
    </row>
    <row r="859" spans="1:20" ht="24" customHeight="1">
      <c r="A859" s="4">
        <v>14</v>
      </c>
      <c r="B859" s="6" t="s">
        <v>22</v>
      </c>
      <c r="C859" s="6"/>
      <c r="D859" s="6"/>
      <c r="E859" s="4"/>
      <c r="F859" s="4"/>
      <c r="G859" s="7">
        <v>2</v>
      </c>
      <c r="H859" s="7">
        <v>0</v>
      </c>
      <c r="I859" s="7"/>
      <c r="J859" s="7"/>
      <c r="K859" s="30"/>
      <c r="L859" s="30"/>
      <c r="M859" s="30"/>
      <c r="N859" s="1"/>
      <c r="O859" s="1"/>
      <c r="P859" s="1"/>
      <c r="Q859" s="1"/>
      <c r="R859" s="1"/>
      <c r="S859" s="1"/>
      <c r="T859" s="1"/>
    </row>
    <row r="860" spans="1:20" ht="24" customHeight="1">
      <c r="A860" s="4">
        <v>15</v>
      </c>
      <c r="B860" s="6" t="s">
        <v>23</v>
      </c>
      <c r="C860" s="6"/>
      <c r="D860" s="6"/>
      <c r="E860" s="4"/>
      <c r="F860" s="4"/>
      <c r="G860" s="7">
        <v>0</v>
      </c>
      <c r="H860" s="7">
        <v>0</v>
      </c>
      <c r="I860" s="7"/>
      <c r="J860" s="7"/>
      <c r="K860" s="30"/>
      <c r="L860" s="30"/>
      <c r="M860" s="30"/>
      <c r="N860" s="1"/>
      <c r="O860" s="1"/>
      <c r="P860" s="1"/>
      <c r="Q860" s="1"/>
      <c r="R860" s="1"/>
      <c r="S860" s="1"/>
      <c r="T860" s="1"/>
    </row>
    <row r="861" spans="1:20" ht="24" customHeight="1">
      <c r="A861" s="3"/>
      <c r="B861" s="5" t="s">
        <v>29</v>
      </c>
      <c r="C861" s="5"/>
      <c r="D861" s="5"/>
      <c r="E861" s="5"/>
      <c r="F861" s="5"/>
      <c r="G861" s="8">
        <f>SUM(G846:G860)</f>
        <v>38</v>
      </c>
      <c r="H861" s="8">
        <f>SUM(H846:H860)</f>
        <v>1</v>
      </c>
      <c r="I861" s="8"/>
      <c r="J861" s="8"/>
      <c r="K861" s="31"/>
      <c r="L861" s="31"/>
      <c r="M861" s="31"/>
      <c r="N861" s="1"/>
      <c r="O861" s="1"/>
      <c r="P861" s="1"/>
      <c r="Q861" s="1"/>
      <c r="R861" s="1"/>
      <c r="S861" s="1"/>
      <c r="T861" s="1"/>
    </row>
    <row r="862" spans="1:20" ht="15.3">
      <c r="A862" s="1"/>
      <c r="B862" s="1"/>
      <c r="C862" s="1"/>
      <c r="D862" s="1"/>
      <c r="E862" s="2"/>
      <c r="F862" s="2"/>
      <c r="G862" s="2"/>
      <c r="H862" s="2"/>
      <c r="I862" s="128"/>
      <c r="J862" s="128"/>
      <c r="K862" s="27"/>
      <c r="L862" s="27"/>
      <c r="M862" s="27"/>
      <c r="N862" s="1"/>
      <c r="O862" s="1"/>
      <c r="P862" s="1"/>
      <c r="Q862" s="1"/>
      <c r="R862" s="1"/>
      <c r="S862" s="1"/>
      <c r="T862" s="1"/>
    </row>
    <row r="863" spans="1:20" ht="15.3">
      <c r="A863" s="1"/>
      <c r="B863" s="1"/>
      <c r="C863" s="1"/>
      <c r="D863" s="1"/>
      <c r="E863" s="2"/>
      <c r="F863" s="2"/>
      <c r="G863" s="2"/>
      <c r="H863" s="2"/>
      <c r="I863" s="128"/>
      <c r="J863" s="128"/>
      <c r="K863" s="27"/>
      <c r="L863" s="27"/>
      <c r="M863" s="27"/>
      <c r="N863" s="1"/>
      <c r="O863" s="1"/>
      <c r="P863" s="1"/>
      <c r="Q863" s="1"/>
      <c r="R863" s="1"/>
      <c r="S863" s="1"/>
      <c r="T863" s="1"/>
    </row>
    <row r="864" spans="1:20" ht="15.3">
      <c r="A864" s="1"/>
      <c r="G864" s="2"/>
      <c r="H864" s="2" t="s">
        <v>31</v>
      </c>
      <c r="I864" s="128"/>
      <c r="J864" s="128"/>
      <c r="K864" s="27"/>
      <c r="L864" s="27"/>
      <c r="M864" s="27"/>
      <c r="N864" s="1"/>
      <c r="O864" s="1"/>
      <c r="P864" s="1"/>
      <c r="Q864" s="1"/>
      <c r="R864" s="1"/>
      <c r="S864" s="1"/>
      <c r="T864" s="1"/>
    </row>
    <row r="865" spans="1:20" ht="15.3">
      <c r="A865" s="1"/>
      <c r="G865" s="2"/>
      <c r="H865" s="2"/>
      <c r="I865" s="128"/>
      <c r="J865" s="128"/>
      <c r="K865" s="27"/>
      <c r="L865" s="27"/>
      <c r="M865" s="27"/>
      <c r="N865" s="1"/>
      <c r="O865" s="1"/>
      <c r="P865" s="1"/>
      <c r="Q865" s="1"/>
      <c r="R865" s="1"/>
      <c r="S865" s="1"/>
      <c r="T865" s="1"/>
    </row>
    <row r="866" spans="1:20" ht="15.3">
      <c r="A866" s="1"/>
      <c r="G866" s="2"/>
      <c r="H866" s="2" t="s">
        <v>25</v>
      </c>
      <c r="I866" s="128"/>
      <c r="J866" s="128"/>
      <c r="K866" s="27"/>
      <c r="L866" s="27"/>
      <c r="M866" s="27"/>
      <c r="N866" s="1"/>
      <c r="O866" s="1"/>
      <c r="P866" s="1"/>
      <c r="Q866" s="1"/>
      <c r="R866" s="1"/>
      <c r="S866" s="1"/>
      <c r="T866" s="1"/>
    </row>
    <row r="867" spans="1:20" ht="15.3">
      <c r="A867" s="1"/>
      <c r="G867" s="2"/>
      <c r="H867" s="2" t="s">
        <v>26</v>
      </c>
      <c r="I867" s="128"/>
      <c r="J867" s="128"/>
      <c r="K867" s="27"/>
      <c r="L867" s="27"/>
      <c r="M867" s="27"/>
      <c r="N867" s="1"/>
      <c r="O867" s="1"/>
      <c r="P867" s="1"/>
      <c r="Q867" s="1"/>
      <c r="R867" s="1"/>
      <c r="S867" s="1"/>
      <c r="T867" s="1"/>
    </row>
    <row r="868" spans="1:20" ht="15.3">
      <c r="A868" s="1"/>
      <c r="G868" s="2"/>
      <c r="H868" s="2"/>
      <c r="I868" s="128"/>
      <c r="J868" s="128"/>
      <c r="K868" s="27"/>
      <c r="L868" s="27"/>
      <c r="M868" s="27"/>
      <c r="N868" s="1"/>
      <c r="O868" s="1"/>
      <c r="P868" s="1"/>
      <c r="Q868" s="1"/>
      <c r="R868" s="1"/>
      <c r="S868" s="1"/>
      <c r="T868" s="1"/>
    </row>
    <row r="869" spans="1:20" ht="15.3">
      <c r="A869" s="1"/>
      <c r="G869" s="2"/>
      <c r="H869" s="2"/>
      <c r="I869" s="128"/>
      <c r="J869" s="128"/>
      <c r="K869" s="27"/>
      <c r="L869" s="27"/>
      <c r="M869" s="27"/>
      <c r="N869" s="1"/>
      <c r="O869" s="1"/>
      <c r="P869" s="1"/>
      <c r="Q869" s="1"/>
      <c r="R869" s="1"/>
      <c r="S869" s="1"/>
      <c r="T869" s="1"/>
    </row>
    <row r="870" spans="1:20" ht="15.3">
      <c r="A870" s="1"/>
      <c r="G870" s="2"/>
      <c r="H870" s="2"/>
      <c r="I870" s="128"/>
      <c r="J870" s="128"/>
      <c r="K870" s="27"/>
      <c r="L870" s="27"/>
      <c r="M870" s="27"/>
      <c r="N870" s="1"/>
      <c r="O870" s="1"/>
      <c r="P870" s="1"/>
      <c r="Q870" s="1"/>
      <c r="R870" s="1"/>
      <c r="S870" s="1"/>
      <c r="T870" s="1"/>
    </row>
    <row r="871" spans="1:20" ht="15.3">
      <c r="A871" s="1"/>
      <c r="G871" s="2"/>
      <c r="H871" s="37" t="s">
        <v>27</v>
      </c>
      <c r="I871" s="131"/>
      <c r="J871" s="131"/>
      <c r="K871" s="27"/>
      <c r="L871" s="27"/>
      <c r="M871" s="27"/>
      <c r="N871" s="1"/>
      <c r="O871" s="1"/>
      <c r="P871" s="1"/>
      <c r="Q871" s="1"/>
      <c r="R871" s="1"/>
      <c r="S871" s="1"/>
      <c r="T871" s="1"/>
    </row>
    <row r="872" spans="1:20" ht="15.3">
      <c r="A872" s="1"/>
      <c r="G872" s="2"/>
      <c r="H872" s="2" t="s">
        <v>28</v>
      </c>
      <c r="I872" s="128"/>
      <c r="J872" s="128"/>
      <c r="K872" s="27"/>
      <c r="L872" s="27"/>
      <c r="M872" s="27"/>
      <c r="N872" s="1"/>
      <c r="O872" s="1"/>
      <c r="P872" s="1"/>
      <c r="Q872" s="1"/>
      <c r="R872" s="1"/>
      <c r="S872" s="1"/>
      <c r="T872" s="1"/>
    </row>
    <row r="873" spans="1:20" ht="15.3">
      <c r="A873" s="1"/>
      <c r="B873" s="1"/>
      <c r="C873" s="1"/>
      <c r="D873" s="1"/>
      <c r="E873" s="2"/>
      <c r="F873" s="2"/>
      <c r="G873" s="2"/>
      <c r="H873" s="2"/>
      <c r="I873" s="128"/>
      <c r="J873" s="128"/>
      <c r="K873" s="27"/>
      <c r="L873" s="27"/>
      <c r="M873" s="27"/>
      <c r="N873" s="1"/>
      <c r="O873" s="1"/>
      <c r="P873" s="1"/>
      <c r="Q873" s="1"/>
      <c r="R873" s="1"/>
      <c r="S873" s="1"/>
      <c r="T873" s="1"/>
    </row>
    <row r="874" spans="1:20" ht="15.3">
      <c r="A874" s="1"/>
      <c r="B874" s="1"/>
      <c r="C874" s="1"/>
      <c r="D874" s="1"/>
      <c r="E874" s="2"/>
      <c r="F874" s="2"/>
      <c r="G874" s="2"/>
      <c r="H874" s="2"/>
      <c r="I874" s="128"/>
      <c r="J874" s="128"/>
      <c r="K874" s="27"/>
      <c r="L874" s="27"/>
      <c r="M874" s="27"/>
      <c r="N874" s="1"/>
      <c r="O874" s="1"/>
      <c r="P874" s="1"/>
      <c r="Q874" s="1"/>
      <c r="R874" s="1"/>
      <c r="S874" s="1"/>
      <c r="T874" s="1"/>
    </row>
    <row r="875" spans="1:20" ht="15.3">
      <c r="A875" s="1"/>
      <c r="B875" s="1"/>
      <c r="C875" s="1"/>
      <c r="D875" s="1"/>
      <c r="E875" s="2"/>
      <c r="F875" s="2"/>
      <c r="G875" s="2"/>
      <c r="H875" s="2"/>
      <c r="I875" s="128"/>
      <c r="J875" s="128"/>
      <c r="K875" s="27"/>
      <c r="L875" s="27"/>
      <c r="M875" s="27"/>
      <c r="N875" s="1"/>
      <c r="O875" s="1"/>
      <c r="P875" s="1"/>
      <c r="Q875" s="1"/>
      <c r="R875" s="1"/>
      <c r="S875" s="1"/>
      <c r="T875" s="1"/>
    </row>
    <row r="876" spans="1:20" ht="15.3">
      <c r="A876" s="1"/>
      <c r="B876" s="1"/>
      <c r="C876" s="1"/>
      <c r="D876" s="1"/>
      <c r="E876" s="2"/>
      <c r="F876" s="2"/>
      <c r="G876" s="2"/>
      <c r="H876" s="2"/>
      <c r="I876" s="128"/>
      <c r="J876" s="128"/>
      <c r="K876" s="27"/>
      <c r="L876" s="27"/>
      <c r="M876" s="27"/>
      <c r="N876" s="1"/>
      <c r="O876" s="1"/>
      <c r="P876" s="1"/>
      <c r="Q876" s="1"/>
      <c r="R876" s="1"/>
      <c r="S876" s="1"/>
      <c r="T876" s="1"/>
    </row>
    <row r="877" spans="1:20" ht="15.3">
      <c r="A877" s="1"/>
      <c r="B877" s="1"/>
      <c r="C877" s="1"/>
      <c r="D877" s="1"/>
      <c r="E877" s="2"/>
      <c r="F877" s="2"/>
      <c r="G877" s="2"/>
      <c r="H877" s="2"/>
      <c r="I877" s="128"/>
      <c r="J877" s="128"/>
      <c r="K877" s="27"/>
      <c r="L877" s="27"/>
      <c r="M877" s="27"/>
      <c r="N877" s="1"/>
      <c r="O877" s="1"/>
      <c r="P877" s="1"/>
      <c r="Q877" s="1"/>
      <c r="R877" s="1"/>
      <c r="S877" s="1"/>
      <c r="T877" s="1"/>
    </row>
    <row r="878" spans="1:20" ht="15.3">
      <c r="A878" s="1"/>
      <c r="B878" s="1"/>
      <c r="C878" s="1"/>
      <c r="D878" s="1"/>
      <c r="E878" s="2"/>
      <c r="F878" s="2"/>
      <c r="G878" s="2"/>
      <c r="H878" s="2"/>
      <c r="I878" s="128"/>
      <c r="J878" s="128"/>
      <c r="K878" s="27"/>
      <c r="L878" s="27"/>
      <c r="M878" s="27"/>
      <c r="N878" s="1"/>
      <c r="O878" s="1"/>
      <c r="P878" s="1"/>
      <c r="Q878" s="1"/>
      <c r="R878" s="1"/>
      <c r="S878" s="1"/>
      <c r="T878" s="1"/>
    </row>
    <row r="879" spans="1:20" ht="15.3">
      <c r="A879" s="1"/>
      <c r="B879" s="1"/>
      <c r="C879" s="1"/>
      <c r="D879" s="1"/>
      <c r="E879" s="2"/>
      <c r="F879" s="2"/>
      <c r="G879" s="2"/>
      <c r="H879" s="2"/>
      <c r="I879" s="128"/>
      <c r="J879" s="128"/>
      <c r="K879" s="27"/>
      <c r="L879" s="27"/>
      <c r="M879" s="27"/>
      <c r="N879" s="1"/>
      <c r="O879" s="1"/>
      <c r="P879" s="1"/>
      <c r="Q879" s="1"/>
      <c r="R879" s="1"/>
      <c r="S879" s="1"/>
      <c r="T879" s="1"/>
    </row>
    <row r="880" spans="1:20" ht="15.3">
      <c r="A880" s="1"/>
      <c r="B880" s="1"/>
      <c r="C880" s="1"/>
      <c r="D880" s="1"/>
      <c r="E880" s="2"/>
      <c r="F880" s="2"/>
      <c r="G880" s="2"/>
      <c r="H880" s="2"/>
      <c r="I880" s="128"/>
      <c r="J880" s="128"/>
      <c r="K880" s="27"/>
      <c r="L880" s="27"/>
      <c r="M880" s="27"/>
      <c r="N880" s="1"/>
      <c r="O880" s="1"/>
      <c r="P880" s="1"/>
      <c r="Q880" s="1"/>
      <c r="R880" s="1"/>
      <c r="S880" s="1"/>
      <c r="T880" s="1"/>
    </row>
    <row r="881" spans="1:20" ht="15.3">
      <c r="A881" s="1"/>
      <c r="B881" s="1"/>
      <c r="C881" s="1"/>
      <c r="D881" s="1"/>
      <c r="E881" s="2"/>
      <c r="F881" s="2"/>
      <c r="G881" s="2"/>
      <c r="H881" s="2"/>
      <c r="I881" s="128"/>
      <c r="J881" s="128"/>
      <c r="K881" s="27"/>
      <c r="L881" s="27"/>
      <c r="M881" s="27"/>
      <c r="N881" s="1"/>
      <c r="O881" s="1"/>
      <c r="P881" s="1"/>
      <c r="Q881" s="1"/>
      <c r="R881" s="1"/>
      <c r="S881" s="1"/>
      <c r="T881" s="1"/>
    </row>
    <row r="882" spans="1:20" ht="15.3">
      <c r="A882" s="1"/>
      <c r="B882" s="1"/>
      <c r="C882" s="1"/>
      <c r="D882" s="1"/>
      <c r="E882" s="2"/>
      <c r="F882" s="2"/>
      <c r="G882" s="2"/>
      <c r="H882" s="2"/>
      <c r="I882" s="128"/>
      <c r="J882" s="128"/>
      <c r="K882" s="27"/>
      <c r="L882" s="27"/>
      <c r="M882" s="27"/>
      <c r="N882" s="1"/>
      <c r="O882" s="1"/>
      <c r="P882" s="1"/>
      <c r="Q882" s="1"/>
      <c r="R882" s="1"/>
      <c r="S882" s="1"/>
      <c r="T882" s="1"/>
    </row>
    <row r="883" spans="1:20" ht="15.3">
      <c r="A883" s="1"/>
      <c r="B883" s="1"/>
      <c r="C883" s="1"/>
      <c r="D883" s="1"/>
      <c r="E883" s="2"/>
      <c r="F883" s="2"/>
      <c r="G883" s="2"/>
      <c r="H883" s="2"/>
      <c r="I883" s="128"/>
      <c r="J883" s="128"/>
      <c r="K883" s="27"/>
      <c r="L883" s="27"/>
      <c r="M883" s="27"/>
      <c r="N883" s="1"/>
      <c r="O883" s="1"/>
      <c r="P883" s="1"/>
      <c r="Q883" s="1"/>
      <c r="R883" s="1"/>
      <c r="S883" s="1"/>
      <c r="T883" s="1"/>
    </row>
    <row r="884" spans="1:20" ht="15.3">
      <c r="A884" s="1"/>
      <c r="B884" s="335" t="s">
        <v>0</v>
      </c>
      <c r="C884" s="335"/>
      <c r="D884" s="335"/>
      <c r="E884" s="335"/>
      <c r="F884" s="335"/>
      <c r="G884" s="335"/>
      <c r="H884" s="335"/>
      <c r="I884" s="335"/>
      <c r="J884" s="335"/>
      <c r="K884" s="335"/>
      <c r="L884" s="335"/>
      <c r="M884" s="335"/>
      <c r="N884" s="1"/>
      <c r="O884" s="1"/>
      <c r="P884" s="1"/>
      <c r="Q884" s="1"/>
      <c r="R884" s="1"/>
      <c r="S884" s="1"/>
      <c r="T884" s="1"/>
    </row>
    <row r="885" spans="1:20" ht="15.3">
      <c r="A885" s="1"/>
      <c r="B885" s="335" t="s">
        <v>1</v>
      </c>
      <c r="C885" s="335"/>
      <c r="D885" s="335"/>
      <c r="E885" s="335"/>
      <c r="F885" s="335"/>
      <c r="G885" s="335"/>
      <c r="H885" s="335"/>
      <c r="I885" s="335"/>
      <c r="J885" s="335"/>
      <c r="K885" s="335"/>
      <c r="L885" s="335"/>
      <c r="M885" s="335"/>
      <c r="N885" s="1"/>
      <c r="O885" s="1"/>
      <c r="P885" s="1"/>
      <c r="Q885" s="1"/>
      <c r="R885" s="1"/>
      <c r="S885" s="1"/>
      <c r="T885" s="1"/>
    </row>
    <row r="886" spans="1:20" ht="15.3">
      <c r="A886" s="1"/>
      <c r="B886" s="335" t="s">
        <v>32</v>
      </c>
      <c r="C886" s="335"/>
      <c r="D886" s="335"/>
      <c r="E886" s="335"/>
      <c r="F886" s="335"/>
      <c r="G886" s="335"/>
      <c r="H886" s="335"/>
      <c r="I886" s="335"/>
      <c r="J886" s="335"/>
      <c r="K886" s="335"/>
      <c r="L886" s="335"/>
      <c r="M886" s="335"/>
      <c r="N886" s="1"/>
      <c r="O886" s="1"/>
      <c r="P886" s="1"/>
      <c r="Q886" s="1"/>
      <c r="R886" s="1"/>
      <c r="S886" s="1"/>
      <c r="T886" s="1"/>
    </row>
    <row r="887" spans="1:20" ht="15.3">
      <c r="A887" s="1"/>
      <c r="B887" s="37"/>
      <c r="C887" s="81"/>
      <c r="D887" s="81"/>
      <c r="E887" s="71"/>
      <c r="F887" s="71"/>
      <c r="G887" s="37"/>
      <c r="H887" s="37"/>
      <c r="I887" s="131"/>
      <c r="J887" s="131"/>
      <c r="K887" s="26"/>
      <c r="L887" s="26"/>
      <c r="M887" s="26"/>
      <c r="N887" s="1"/>
      <c r="O887" s="1"/>
      <c r="P887" s="1"/>
      <c r="Q887" s="1"/>
      <c r="R887" s="1"/>
      <c r="S887" s="1"/>
      <c r="T887" s="1"/>
    </row>
    <row r="888" spans="1:20" ht="15.3">
      <c r="A888" s="1"/>
      <c r="B888" s="1"/>
      <c r="C888" s="1"/>
      <c r="D888" s="1"/>
      <c r="E888" s="2"/>
      <c r="F888" s="2"/>
      <c r="G888" s="2"/>
      <c r="H888" s="2"/>
      <c r="I888" s="128"/>
      <c r="J888" s="128"/>
      <c r="K888" s="27"/>
      <c r="L888" s="27"/>
      <c r="M888" s="27"/>
      <c r="N888" s="1"/>
      <c r="O888" s="1"/>
      <c r="P888" s="1"/>
      <c r="Q888" s="1"/>
      <c r="R888" s="1"/>
      <c r="S888" s="1"/>
      <c r="T888" s="1"/>
    </row>
    <row r="889" spans="1:20" ht="25" customHeight="1">
      <c r="A889" s="340" t="s">
        <v>3</v>
      </c>
      <c r="B889" s="340" t="s">
        <v>7</v>
      </c>
      <c r="C889" s="82"/>
      <c r="D889" s="82"/>
      <c r="E889" s="73"/>
      <c r="F889" s="73"/>
      <c r="G889" s="340" t="s">
        <v>4</v>
      </c>
      <c r="H889" s="341" t="s">
        <v>8</v>
      </c>
      <c r="I889" s="135"/>
      <c r="J889" s="135"/>
      <c r="K889" s="42"/>
      <c r="L889" s="42"/>
      <c r="M889" s="42"/>
      <c r="N889" s="1"/>
      <c r="O889" s="1"/>
      <c r="P889" s="1"/>
      <c r="Q889" s="1"/>
      <c r="R889" s="1"/>
      <c r="S889" s="1"/>
      <c r="T889" s="1"/>
    </row>
    <row r="890" spans="1:20" ht="25" customHeight="1">
      <c r="A890" s="333"/>
      <c r="B890" s="333"/>
      <c r="C890" s="80"/>
      <c r="D890" s="80"/>
      <c r="E890" s="78"/>
      <c r="F890" s="78"/>
      <c r="G890" s="333"/>
      <c r="H890" s="342"/>
      <c r="I890" s="136"/>
      <c r="J890" s="136"/>
      <c r="K890" s="43"/>
      <c r="L890" s="43"/>
      <c r="M890" s="43"/>
      <c r="N890" s="1"/>
      <c r="O890" s="1"/>
      <c r="P890" s="1"/>
      <c r="Q890" s="1"/>
      <c r="R890" s="1"/>
      <c r="S890" s="1"/>
      <c r="T890" s="1"/>
    </row>
    <row r="891" spans="1:20" ht="24" customHeight="1">
      <c r="A891" s="4">
        <v>1</v>
      </c>
      <c r="B891" s="6" t="s">
        <v>9</v>
      </c>
      <c r="C891" s="6"/>
      <c r="D891" s="6"/>
      <c r="E891" s="4"/>
      <c r="F891" s="4"/>
      <c r="G891" s="7">
        <v>1</v>
      </c>
      <c r="H891" s="7">
        <v>0</v>
      </c>
      <c r="I891" s="7"/>
      <c r="J891" s="7"/>
      <c r="K891" s="30"/>
      <c r="L891" s="30"/>
      <c r="M891" s="30"/>
      <c r="N891" s="1"/>
      <c r="O891" s="1"/>
      <c r="P891" s="1"/>
      <c r="Q891" s="1"/>
      <c r="R891" s="1"/>
      <c r="S891" s="1"/>
      <c r="T891" s="1"/>
    </row>
    <row r="892" spans="1:20" ht="24" customHeight="1">
      <c r="A892" s="4">
        <v>2</v>
      </c>
      <c r="B892" s="6" t="s">
        <v>10</v>
      </c>
      <c r="C892" s="6"/>
      <c r="D892" s="6"/>
      <c r="E892" s="4"/>
      <c r="F892" s="4"/>
      <c r="G892" s="7">
        <v>1</v>
      </c>
      <c r="H892" s="7">
        <v>0</v>
      </c>
      <c r="I892" s="7"/>
      <c r="J892" s="7"/>
      <c r="K892" s="30"/>
      <c r="L892" s="30"/>
      <c r="M892" s="30"/>
      <c r="N892" s="1"/>
      <c r="O892" s="1"/>
      <c r="P892" s="1"/>
      <c r="Q892" s="1"/>
      <c r="R892" s="1"/>
      <c r="S892" s="1"/>
      <c r="T892" s="1"/>
    </row>
    <row r="893" spans="1:20" ht="24" customHeight="1">
      <c r="A893" s="4">
        <v>3</v>
      </c>
      <c r="B893" s="6" t="s">
        <v>11</v>
      </c>
      <c r="C893" s="6"/>
      <c r="D893" s="6"/>
      <c r="E893" s="4"/>
      <c r="F893" s="4"/>
      <c r="G893" s="7">
        <v>17</v>
      </c>
      <c r="H893" s="7">
        <v>0</v>
      </c>
      <c r="I893" s="7"/>
      <c r="J893" s="7"/>
      <c r="K893" s="30"/>
      <c r="L893" s="30"/>
      <c r="M893" s="30"/>
      <c r="N893" s="1"/>
      <c r="O893" s="1"/>
      <c r="P893" s="1"/>
      <c r="Q893" s="1"/>
      <c r="R893" s="1"/>
      <c r="S893" s="1"/>
      <c r="T893" s="1"/>
    </row>
    <row r="894" spans="1:20" ht="24" customHeight="1">
      <c r="A894" s="4">
        <v>4</v>
      </c>
      <c r="B894" s="6" t="s">
        <v>12</v>
      </c>
      <c r="C894" s="6"/>
      <c r="D894" s="6"/>
      <c r="E894" s="4"/>
      <c r="F894" s="4"/>
      <c r="G894" s="7">
        <v>0</v>
      </c>
      <c r="H894" s="7">
        <v>0</v>
      </c>
      <c r="I894" s="7"/>
      <c r="J894" s="7"/>
      <c r="K894" s="30"/>
      <c r="L894" s="30"/>
      <c r="M894" s="30"/>
      <c r="N894" s="1"/>
      <c r="O894" s="1"/>
      <c r="P894" s="1"/>
      <c r="Q894" s="1"/>
      <c r="R894" s="1"/>
      <c r="S894" s="1"/>
      <c r="T894" s="1"/>
    </row>
    <row r="895" spans="1:20" ht="24" customHeight="1">
      <c r="A895" s="4">
        <v>5</v>
      </c>
      <c r="B895" s="6" t="s">
        <v>13</v>
      </c>
      <c r="C895" s="6"/>
      <c r="D895" s="6"/>
      <c r="E895" s="4"/>
      <c r="F895" s="4"/>
      <c r="G895" s="7">
        <v>1</v>
      </c>
      <c r="H895" s="7">
        <v>0</v>
      </c>
      <c r="I895" s="7"/>
      <c r="J895" s="7"/>
      <c r="K895" s="30"/>
      <c r="L895" s="30"/>
      <c r="M895" s="30"/>
      <c r="N895" s="1"/>
      <c r="O895" s="1"/>
      <c r="P895" s="1"/>
      <c r="Q895" s="1"/>
      <c r="R895" s="1"/>
      <c r="S895" s="1"/>
      <c r="T895" s="1"/>
    </row>
    <row r="896" spans="1:20" ht="24" customHeight="1">
      <c r="A896" s="4">
        <v>6</v>
      </c>
      <c r="B896" s="6" t="s">
        <v>14</v>
      </c>
      <c r="C896" s="6"/>
      <c r="D896" s="6"/>
      <c r="E896" s="4"/>
      <c r="F896" s="4"/>
      <c r="G896" s="7">
        <v>1</v>
      </c>
      <c r="H896" s="7">
        <v>0</v>
      </c>
      <c r="I896" s="7"/>
      <c r="J896" s="7"/>
      <c r="K896" s="30"/>
      <c r="L896" s="30"/>
      <c r="M896" s="30"/>
      <c r="N896" s="1"/>
      <c r="O896" s="1"/>
      <c r="P896" s="1"/>
      <c r="Q896" s="1"/>
      <c r="R896" s="1"/>
      <c r="S896" s="1"/>
      <c r="T896" s="1"/>
    </row>
    <row r="897" spans="1:20" ht="24" customHeight="1">
      <c r="A897" s="4">
        <v>7</v>
      </c>
      <c r="B897" s="6" t="s">
        <v>15</v>
      </c>
      <c r="C897" s="6"/>
      <c r="D897" s="6"/>
      <c r="E897" s="4"/>
      <c r="F897" s="4"/>
      <c r="G897" s="7">
        <v>1</v>
      </c>
      <c r="H897" s="7">
        <v>1</v>
      </c>
      <c r="I897" s="7"/>
      <c r="J897" s="7"/>
      <c r="K897" s="30"/>
      <c r="L897" s="30"/>
      <c r="M897" s="30"/>
      <c r="N897" s="1"/>
      <c r="O897" s="1"/>
      <c r="P897" s="1"/>
      <c r="Q897" s="1"/>
      <c r="R897" s="1"/>
      <c r="S897" s="1"/>
      <c r="T897" s="1"/>
    </row>
    <row r="898" spans="1:20" ht="24" customHeight="1">
      <c r="A898" s="4">
        <v>8</v>
      </c>
      <c r="B898" s="6" t="s">
        <v>16</v>
      </c>
      <c r="C898" s="6"/>
      <c r="D898" s="6"/>
      <c r="E898" s="4"/>
      <c r="F898" s="4"/>
      <c r="G898" s="7">
        <v>11</v>
      </c>
      <c r="H898" s="7">
        <v>0</v>
      </c>
      <c r="I898" s="7"/>
      <c r="J898" s="7"/>
      <c r="K898" s="30"/>
      <c r="L898" s="30"/>
      <c r="M898" s="30"/>
      <c r="N898" s="1"/>
      <c r="O898" s="1"/>
      <c r="P898" s="1"/>
      <c r="Q898" s="1"/>
      <c r="R898" s="1"/>
      <c r="S898" s="1"/>
      <c r="T898" s="1"/>
    </row>
    <row r="899" spans="1:20" ht="24" customHeight="1">
      <c r="A899" s="4">
        <v>9</v>
      </c>
      <c r="B899" s="6" t="s">
        <v>17</v>
      </c>
      <c r="C899" s="6"/>
      <c r="D899" s="6"/>
      <c r="E899" s="4"/>
      <c r="F899" s="4"/>
      <c r="G899" s="7">
        <v>0</v>
      </c>
      <c r="H899" s="7">
        <v>0</v>
      </c>
      <c r="I899" s="7"/>
      <c r="J899" s="7"/>
      <c r="K899" s="30"/>
      <c r="L899" s="30"/>
      <c r="M899" s="30"/>
      <c r="N899" s="1"/>
      <c r="O899" s="1"/>
      <c r="P899" s="1"/>
      <c r="Q899" s="1"/>
      <c r="R899" s="1"/>
      <c r="S899" s="1"/>
      <c r="T899" s="1"/>
    </row>
    <row r="900" spans="1:20" ht="24" customHeight="1">
      <c r="A900" s="4">
        <v>10</v>
      </c>
      <c r="B900" s="6" t="s">
        <v>18</v>
      </c>
      <c r="C900" s="6"/>
      <c r="D900" s="6"/>
      <c r="E900" s="4"/>
      <c r="F900" s="4"/>
      <c r="G900" s="7">
        <v>3</v>
      </c>
      <c r="H900" s="7">
        <v>0</v>
      </c>
      <c r="I900" s="7"/>
      <c r="J900" s="7"/>
      <c r="K900" s="30"/>
      <c r="L900" s="30"/>
      <c r="M900" s="30"/>
      <c r="N900" s="1"/>
      <c r="O900" s="1"/>
      <c r="P900" s="1"/>
      <c r="Q900" s="1"/>
      <c r="R900" s="1"/>
      <c r="S900" s="1"/>
      <c r="T900" s="1"/>
    </row>
    <row r="901" spans="1:20" ht="24" customHeight="1">
      <c r="A901" s="4">
        <v>11</v>
      </c>
      <c r="B901" s="6" t="s">
        <v>19</v>
      </c>
      <c r="C901" s="6"/>
      <c r="D901" s="6"/>
      <c r="E901" s="4"/>
      <c r="F901" s="4"/>
      <c r="G901" s="7">
        <v>0</v>
      </c>
      <c r="H901" s="7">
        <v>0</v>
      </c>
      <c r="I901" s="7"/>
      <c r="J901" s="7"/>
      <c r="K901" s="30"/>
      <c r="L901" s="30"/>
      <c r="M901" s="30"/>
      <c r="N901" s="1"/>
      <c r="O901" s="1"/>
      <c r="P901" s="1"/>
      <c r="Q901" s="1"/>
      <c r="R901" s="1"/>
      <c r="S901" s="1"/>
      <c r="T901" s="1"/>
    </row>
    <row r="902" spans="1:20" ht="24" customHeight="1">
      <c r="A902" s="4">
        <v>12</v>
      </c>
      <c r="B902" s="6" t="s">
        <v>20</v>
      </c>
      <c r="C902" s="6"/>
      <c r="D902" s="6"/>
      <c r="E902" s="4"/>
      <c r="F902" s="4"/>
      <c r="G902" s="7">
        <v>0</v>
      </c>
      <c r="H902" s="7">
        <v>0</v>
      </c>
      <c r="I902" s="7"/>
      <c r="J902" s="7"/>
      <c r="K902" s="30"/>
      <c r="L902" s="30"/>
      <c r="M902" s="30"/>
      <c r="N902" s="1"/>
      <c r="O902" s="1"/>
      <c r="P902" s="1"/>
      <c r="Q902" s="1"/>
      <c r="R902" s="1"/>
      <c r="S902" s="1"/>
      <c r="T902" s="1"/>
    </row>
    <row r="903" spans="1:20" ht="24" customHeight="1">
      <c r="A903" s="4">
        <v>13</v>
      </c>
      <c r="B903" s="6" t="s">
        <v>21</v>
      </c>
      <c r="C903" s="6"/>
      <c r="D903" s="6"/>
      <c r="E903" s="4"/>
      <c r="F903" s="4"/>
      <c r="G903" s="7">
        <v>0</v>
      </c>
      <c r="H903" s="7">
        <v>0</v>
      </c>
      <c r="I903" s="7"/>
      <c r="J903" s="7"/>
      <c r="K903" s="30"/>
      <c r="L903" s="30"/>
      <c r="M903" s="30"/>
      <c r="N903" s="1"/>
      <c r="O903" s="1"/>
      <c r="P903" s="1"/>
      <c r="Q903" s="1"/>
      <c r="R903" s="1"/>
      <c r="S903" s="1"/>
      <c r="T903" s="1"/>
    </row>
    <row r="904" spans="1:20" ht="24" customHeight="1">
      <c r="A904" s="4">
        <v>14</v>
      </c>
      <c r="B904" s="6" t="s">
        <v>22</v>
      </c>
      <c r="C904" s="6"/>
      <c r="D904" s="6"/>
      <c r="E904" s="4"/>
      <c r="F904" s="4"/>
      <c r="G904" s="7">
        <v>15</v>
      </c>
      <c r="H904" s="7">
        <v>1</v>
      </c>
      <c r="I904" s="7"/>
      <c r="J904" s="7"/>
      <c r="K904" s="30"/>
      <c r="L904" s="30"/>
      <c r="M904" s="30"/>
      <c r="N904" s="1"/>
      <c r="O904" s="1"/>
      <c r="P904" s="1"/>
      <c r="Q904" s="1"/>
      <c r="R904" s="1"/>
      <c r="S904" s="1"/>
      <c r="T904" s="1"/>
    </row>
    <row r="905" spans="1:20" ht="24" customHeight="1">
      <c r="A905" s="4">
        <v>15</v>
      </c>
      <c r="B905" s="6" t="s">
        <v>23</v>
      </c>
      <c r="C905" s="6"/>
      <c r="D905" s="6"/>
      <c r="E905" s="4"/>
      <c r="F905" s="4"/>
      <c r="G905" s="7">
        <v>0</v>
      </c>
      <c r="H905" s="7">
        <v>0</v>
      </c>
      <c r="I905" s="7"/>
      <c r="J905" s="7"/>
      <c r="K905" s="30"/>
      <c r="L905" s="30"/>
      <c r="M905" s="30"/>
      <c r="N905" s="1"/>
      <c r="O905" s="1"/>
      <c r="P905" s="1"/>
      <c r="Q905" s="1"/>
      <c r="R905" s="1"/>
      <c r="S905" s="1"/>
      <c r="T905" s="1"/>
    </row>
    <row r="906" spans="1:20" ht="24" customHeight="1">
      <c r="A906" s="3"/>
      <c r="B906" s="5" t="s">
        <v>29</v>
      </c>
      <c r="C906" s="5"/>
      <c r="D906" s="5"/>
      <c r="E906" s="5"/>
      <c r="F906" s="5"/>
      <c r="G906" s="8">
        <f>SUM(G891:G905)</f>
        <v>51</v>
      </c>
      <c r="H906" s="8">
        <f>SUM(H891:H905)</f>
        <v>2</v>
      </c>
      <c r="I906" s="8"/>
      <c r="J906" s="8"/>
      <c r="K906" s="31"/>
      <c r="L906" s="31"/>
      <c r="M906" s="31"/>
      <c r="N906" s="1"/>
      <c r="O906" s="1"/>
      <c r="P906" s="1"/>
      <c r="Q906" s="1"/>
      <c r="R906" s="1"/>
      <c r="S906" s="1"/>
      <c r="T906" s="1"/>
    </row>
    <row r="907" spans="1:20" ht="15.3">
      <c r="A907" s="1"/>
      <c r="B907" s="1"/>
      <c r="C907" s="1"/>
      <c r="D907" s="1"/>
      <c r="E907" s="2"/>
      <c r="F907" s="2"/>
      <c r="G907" s="2"/>
      <c r="H907" s="2"/>
      <c r="I907" s="128"/>
      <c r="J907" s="128"/>
      <c r="K907" s="27"/>
      <c r="L907" s="27"/>
      <c r="M907" s="27"/>
      <c r="N907" s="1"/>
      <c r="O907" s="1"/>
      <c r="P907" s="1"/>
      <c r="Q907" s="1"/>
      <c r="R907" s="1"/>
      <c r="S907" s="1"/>
      <c r="T907" s="1"/>
    </row>
    <row r="908" spans="1:20" ht="15.3">
      <c r="A908" s="1"/>
      <c r="B908" s="1"/>
      <c r="C908" s="1"/>
      <c r="D908" s="1"/>
      <c r="E908" s="2"/>
      <c r="F908" s="2"/>
      <c r="G908" s="2"/>
      <c r="H908" s="2"/>
      <c r="I908" s="128"/>
      <c r="J908" s="128"/>
      <c r="K908" s="27"/>
      <c r="L908" s="27"/>
      <c r="M908" s="27"/>
      <c r="N908" s="1"/>
      <c r="O908" s="1"/>
      <c r="P908" s="1"/>
      <c r="Q908" s="1"/>
      <c r="R908" s="1"/>
      <c r="S908" s="1"/>
      <c r="T908" s="1"/>
    </row>
    <row r="909" spans="1:20" ht="15.3">
      <c r="A909" s="1"/>
      <c r="G909" s="2"/>
      <c r="H909" s="2" t="s">
        <v>43</v>
      </c>
      <c r="I909" s="128"/>
      <c r="J909" s="128"/>
      <c r="K909" s="27"/>
      <c r="L909" s="27"/>
      <c r="M909" s="27"/>
      <c r="N909" s="1"/>
      <c r="O909" s="1"/>
      <c r="P909" s="1"/>
      <c r="Q909" s="1"/>
      <c r="R909" s="1"/>
      <c r="S909" s="1"/>
      <c r="T909" s="1"/>
    </row>
    <row r="910" spans="1:20" ht="15.3">
      <c r="A910" s="1"/>
      <c r="G910" s="2"/>
      <c r="H910" s="2"/>
      <c r="I910" s="128"/>
      <c r="J910" s="128"/>
      <c r="K910" s="27"/>
      <c r="L910" s="27"/>
      <c r="M910" s="27"/>
      <c r="N910" s="1"/>
      <c r="O910" s="1"/>
      <c r="P910" s="1"/>
      <c r="Q910" s="1"/>
      <c r="R910" s="1"/>
      <c r="S910" s="1"/>
      <c r="T910" s="1"/>
    </row>
    <row r="911" spans="1:20" ht="15.3">
      <c r="A911" s="1"/>
      <c r="G911" s="2"/>
      <c r="H911" s="2" t="s">
        <v>25</v>
      </c>
      <c r="I911" s="128"/>
      <c r="J911" s="128"/>
      <c r="K911" s="27"/>
      <c r="L911" s="27"/>
      <c r="M911" s="27"/>
      <c r="N911" s="1"/>
      <c r="O911" s="1"/>
      <c r="P911" s="1"/>
      <c r="Q911" s="1"/>
      <c r="R911" s="1"/>
      <c r="S911" s="1"/>
      <c r="T911" s="1"/>
    </row>
    <row r="912" spans="1:20" ht="15.3">
      <c r="A912" s="1"/>
      <c r="G912" s="2"/>
      <c r="H912" s="2" t="s">
        <v>26</v>
      </c>
      <c r="I912" s="128"/>
      <c r="J912" s="128"/>
      <c r="K912" s="27"/>
      <c r="L912" s="27"/>
      <c r="M912" s="27"/>
      <c r="N912" s="1"/>
      <c r="O912" s="1"/>
      <c r="P912" s="1"/>
      <c r="Q912" s="1"/>
      <c r="R912" s="1"/>
      <c r="S912" s="1"/>
      <c r="T912" s="1"/>
    </row>
    <row r="913" spans="1:20" ht="15.3">
      <c r="A913" s="1"/>
      <c r="G913" s="2"/>
      <c r="H913" s="2"/>
      <c r="I913" s="128"/>
      <c r="J913" s="128"/>
      <c r="K913" s="27"/>
      <c r="L913" s="27"/>
      <c r="M913" s="27"/>
      <c r="N913" s="1"/>
      <c r="O913" s="1"/>
      <c r="P913" s="1"/>
      <c r="Q913" s="1"/>
      <c r="R913" s="1"/>
      <c r="S913" s="1"/>
      <c r="T913" s="1"/>
    </row>
    <row r="914" spans="1:20" ht="15.3">
      <c r="A914" s="1"/>
      <c r="G914" s="2"/>
      <c r="H914" s="2"/>
      <c r="I914" s="128"/>
      <c r="J914" s="128"/>
      <c r="K914" s="27"/>
      <c r="L914" s="27"/>
      <c r="M914" s="27"/>
      <c r="N914" s="1"/>
      <c r="O914" s="1"/>
      <c r="P914" s="1"/>
      <c r="Q914" s="1"/>
      <c r="R914" s="1"/>
      <c r="S914" s="1"/>
      <c r="T914" s="1"/>
    </row>
    <row r="915" spans="1:20" ht="15.3">
      <c r="A915" s="1"/>
      <c r="G915" s="2"/>
      <c r="H915" s="2"/>
      <c r="I915" s="128"/>
      <c r="J915" s="128"/>
      <c r="K915" s="27"/>
      <c r="L915" s="27"/>
      <c r="M915" s="27"/>
      <c r="N915" s="1"/>
      <c r="O915" s="1"/>
      <c r="P915" s="1"/>
      <c r="Q915" s="1"/>
      <c r="R915" s="1"/>
      <c r="S915" s="1"/>
      <c r="T915" s="1"/>
    </row>
    <row r="916" spans="1:20" ht="15.3">
      <c r="A916" s="1"/>
      <c r="G916" s="2"/>
      <c r="H916" s="37" t="s">
        <v>27</v>
      </c>
      <c r="I916" s="131"/>
      <c r="J916" s="131"/>
      <c r="K916" s="27"/>
      <c r="L916" s="27"/>
      <c r="M916" s="27"/>
      <c r="N916" s="1"/>
      <c r="O916" s="1"/>
      <c r="P916" s="1"/>
      <c r="Q916" s="1"/>
      <c r="R916" s="1"/>
      <c r="S916" s="1"/>
      <c r="T916" s="1"/>
    </row>
    <row r="917" spans="1:20" ht="15.3">
      <c r="A917" s="1"/>
      <c r="G917" s="2"/>
      <c r="H917" s="2" t="s">
        <v>28</v>
      </c>
      <c r="I917" s="128"/>
      <c r="J917" s="128"/>
      <c r="K917" s="27"/>
      <c r="L917" s="27"/>
      <c r="M917" s="27"/>
      <c r="N917" s="1"/>
      <c r="O917" s="1"/>
      <c r="P917" s="1"/>
      <c r="Q917" s="1"/>
      <c r="R917" s="1"/>
      <c r="S917" s="1"/>
      <c r="T917" s="1"/>
    </row>
    <row r="918" spans="1:20" ht="15.3">
      <c r="A918" s="1"/>
      <c r="B918" s="1"/>
      <c r="C918" s="1"/>
      <c r="D918" s="1"/>
      <c r="E918" s="2"/>
      <c r="F918" s="2"/>
      <c r="G918" s="2"/>
      <c r="H918" s="2"/>
      <c r="I918" s="128"/>
      <c r="J918" s="128"/>
      <c r="K918" s="27"/>
      <c r="L918" s="27"/>
      <c r="M918" s="27"/>
      <c r="N918" s="1"/>
      <c r="O918" s="1"/>
      <c r="P918" s="1"/>
      <c r="Q918" s="1"/>
      <c r="R918" s="1"/>
      <c r="S918" s="1"/>
      <c r="T918" s="1"/>
    </row>
    <row r="919" spans="1:20" ht="15.3">
      <c r="A919" s="1"/>
      <c r="B919" s="1"/>
      <c r="C919" s="1"/>
      <c r="D919" s="1"/>
      <c r="E919" s="2"/>
      <c r="F919" s="2"/>
      <c r="G919" s="2"/>
      <c r="H919" s="2"/>
      <c r="I919" s="128"/>
      <c r="J919" s="128"/>
      <c r="K919" s="27"/>
      <c r="L919" s="27"/>
      <c r="M919" s="27"/>
      <c r="N919" s="1"/>
      <c r="O919" s="1"/>
      <c r="P919" s="1"/>
      <c r="Q919" s="1"/>
      <c r="R919" s="1"/>
      <c r="S919" s="1"/>
      <c r="T919" s="1"/>
    </row>
    <row r="920" spans="1:20" ht="15.3">
      <c r="A920" s="1"/>
      <c r="B920" s="1"/>
      <c r="C920" s="1"/>
      <c r="D920" s="1"/>
      <c r="E920" s="2"/>
      <c r="F920" s="2"/>
      <c r="G920" s="2"/>
      <c r="H920" s="2"/>
      <c r="I920" s="128"/>
      <c r="J920" s="128"/>
      <c r="K920" s="27"/>
      <c r="L920" s="27"/>
      <c r="M920" s="27"/>
      <c r="N920" s="1"/>
      <c r="O920" s="1"/>
      <c r="P920" s="1"/>
      <c r="Q920" s="1"/>
      <c r="R920" s="1"/>
      <c r="S920" s="1"/>
      <c r="T920" s="1"/>
    </row>
    <row r="921" spans="1:20" ht="15.3">
      <c r="A921" s="1"/>
      <c r="B921" s="1"/>
      <c r="C921" s="1"/>
      <c r="D921" s="1"/>
      <c r="E921" s="2"/>
      <c r="F921" s="2"/>
      <c r="G921" s="2"/>
      <c r="H921" s="2"/>
      <c r="I921" s="128"/>
      <c r="J921" s="128"/>
      <c r="K921" s="27"/>
      <c r="L921" s="27"/>
      <c r="M921" s="27"/>
      <c r="N921" s="1"/>
      <c r="O921" s="1"/>
      <c r="P921" s="1"/>
      <c r="Q921" s="1"/>
      <c r="R921" s="1"/>
      <c r="S921" s="1"/>
      <c r="T921" s="1"/>
    </row>
    <row r="922" spans="1:20" ht="15.3">
      <c r="A922" s="1"/>
      <c r="B922" s="1"/>
      <c r="C922" s="1"/>
      <c r="D922" s="1"/>
      <c r="E922" s="2"/>
      <c r="F922" s="2"/>
      <c r="G922" s="2"/>
      <c r="H922" s="2"/>
      <c r="I922" s="128"/>
      <c r="J922" s="128"/>
      <c r="K922" s="27"/>
      <c r="L922" s="27"/>
      <c r="M922" s="27"/>
      <c r="N922" s="1"/>
      <c r="O922" s="1"/>
      <c r="P922" s="1"/>
      <c r="Q922" s="1"/>
      <c r="R922" s="1"/>
      <c r="S922" s="1"/>
      <c r="T922" s="1"/>
    </row>
    <row r="923" spans="1:20" ht="15.3">
      <c r="A923" s="1"/>
      <c r="B923" s="1"/>
      <c r="C923" s="1"/>
      <c r="D923" s="1"/>
      <c r="E923" s="2"/>
      <c r="F923" s="2"/>
      <c r="G923" s="2"/>
      <c r="H923" s="2"/>
      <c r="I923" s="128"/>
      <c r="J923" s="128"/>
      <c r="K923" s="27"/>
      <c r="L923" s="27"/>
      <c r="M923" s="27"/>
      <c r="N923" s="1"/>
      <c r="O923" s="1"/>
      <c r="P923" s="1"/>
      <c r="Q923" s="1"/>
      <c r="R923" s="1"/>
      <c r="S923" s="1"/>
      <c r="T923" s="1"/>
    </row>
    <row r="924" spans="1:20" ht="15.3">
      <c r="A924" s="1"/>
      <c r="B924" s="1"/>
      <c r="C924" s="1"/>
      <c r="D924" s="1"/>
      <c r="E924" s="2"/>
      <c r="F924" s="2"/>
      <c r="G924" s="2"/>
      <c r="H924" s="2"/>
      <c r="I924" s="128"/>
      <c r="J924" s="128"/>
      <c r="K924" s="27"/>
      <c r="L924" s="27"/>
      <c r="M924" s="27"/>
      <c r="N924" s="1"/>
      <c r="O924" s="1"/>
      <c r="P924" s="1"/>
      <c r="Q924" s="1"/>
      <c r="R924" s="1"/>
      <c r="S924" s="1"/>
      <c r="T924" s="1"/>
    </row>
    <row r="925" spans="1:20" ht="15.3">
      <c r="A925" s="1"/>
      <c r="B925" s="1"/>
      <c r="C925" s="1"/>
      <c r="D925" s="1"/>
      <c r="E925" s="2"/>
      <c r="F925" s="2"/>
      <c r="G925" s="2"/>
      <c r="H925" s="2"/>
      <c r="I925" s="128"/>
      <c r="J925" s="128"/>
      <c r="K925" s="27"/>
      <c r="L925" s="27"/>
      <c r="M925" s="27"/>
      <c r="N925" s="1"/>
      <c r="O925" s="1"/>
      <c r="P925" s="1"/>
      <c r="Q925" s="1"/>
      <c r="R925" s="1"/>
      <c r="S925" s="1"/>
      <c r="T925" s="1"/>
    </row>
    <row r="926" spans="1:20" ht="15.3">
      <c r="A926" s="1"/>
      <c r="B926" s="1"/>
      <c r="C926" s="1"/>
      <c r="D926" s="1"/>
      <c r="E926" s="2"/>
      <c r="F926" s="2"/>
      <c r="G926" s="2"/>
      <c r="H926" s="2"/>
      <c r="I926" s="128"/>
      <c r="J926" s="128"/>
      <c r="K926" s="27"/>
      <c r="L926" s="27"/>
      <c r="M926" s="27"/>
      <c r="N926" s="1"/>
      <c r="O926" s="1"/>
      <c r="P926" s="1"/>
      <c r="Q926" s="1"/>
      <c r="R926" s="1"/>
      <c r="S926" s="1"/>
      <c r="T926" s="1"/>
    </row>
    <row r="927" spans="1:20" ht="15.3">
      <c r="A927" s="1"/>
      <c r="B927" s="1"/>
      <c r="C927" s="1"/>
      <c r="D927" s="1"/>
      <c r="E927" s="2"/>
      <c r="F927" s="2"/>
      <c r="G927" s="2"/>
      <c r="H927" s="2"/>
      <c r="I927" s="128"/>
      <c r="J927" s="128"/>
      <c r="K927" s="27"/>
      <c r="L927" s="27"/>
      <c r="M927" s="27"/>
      <c r="N927" s="1"/>
      <c r="O927" s="1"/>
      <c r="P927" s="1"/>
      <c r="Q927" s="1"/>
      <c r="R927" s="1"/>
      <c r="S927" s="1"/>
      <c r="T927" s="1"/>
    </row>
    <row r="928" spans="1:20" ht="15.3">
      <c r="A928" s="1"/>
      <c r="B928" s="1"/>
      <c r="C928" s="1"/>
      <c r="D928" s="1"/>
      <c r="E928" s="2"/>
      <c r="F928" s="2"/>
      <c r="G928" s="2"/>
      <c r="H928" s="2"/>
      <c r="I928" s="128"/>
      <c r="J928" s="128"/>
      <c r="K928" s="27"/>
      <c r="L928" s="27"/>
      <c r="M928" s="27"/>
      <c r="N928" s="1"/>
      <c r="O928" s="1"/>
      <c r="P928" s="1"/>
      <c r="Q928" s="1"/>
      <c r="R928" s="1"/>
      <c r="S928" s="1"/>
      <c r="T928" s="1"/>
    </row>
    <row r="929" spans="1:20" ht="15.3">
      <c r="A929" s="1"/>
      <c r="B929" s="335" t="s">
        <v>0</v>
      </c>
      <c r="C929" s="335"/>
      <c r="D929" s="335"/>
      <c r="E929" s="335"/>
      <c r="F929" s="335"/>
      <c r="G929" s="335"/>
      <c r="H929" s="335"/>
      <c r="I929" s="335"/>
      <c r="J929" s="335"/>
      <c r="K929" s="335"/>
      <c r="L929" s="335"/>
      <c r="M929" s="335"/>
      <c r="N929" s="1"/>
      <c r="O929" s="1"/>
      <c r="P929" s="1"/>
      <c r="Q929" s="1"/>
      <c r="R929" s="1"/>
      <c r="S929" s="1"/>
      <c r="T929" s="1"/>
    </row>
    <row r="930" spans="1:20" ht="15.3">
      <c r="A930" s="1"/>
      <c r="B930" s="335" t="s">
        <v>1</v>
      </c>
      <c r="C930" s="335"/>
      <c r="D930" s="335"/>
      <c r="E930" s="335"/>
      <c r="F930" s="335"/>
      <c r="G930" s="335"/>
      <c r="H930" s="335"/>
      <c r="I930" s="335"/>
      <c r="J930" s="335"/>
      <c r="K930" s="335"/>
      <c r="L930" s="335"/>
      <c r="M930" s="335"/>
      <c r="N930" s="1"/>
      <c r="O930" s="1"/>
      <c r="P930" s="1"/>
      <c r="Q930" s="1"/>
      <c r="R930" s="1"/>
      <c r="S930" s="1"/>
      <c r="T930" s="1"/>
    </row>
    <row r="931" spans="1:20" ht="15.3">
      <c r="A931" s="1"/>
      <c r="B931" s="335" t="s">
        <v>33</v>
      </c>
      <c r="C931" s="335"/>
      <c r="D931" s="335"/>
      <c r="E931" s="335"/>
      <c r="F931" s="335"/>
      <c r="G931" s="335"/>
      <c r="H931" s="335"/>
      <c r="I931" s="335"/>
      <c r="J931" s="335"/>
      <c r="K931" s="335"/>
      <c r="L931" s="335"/>
      <c r="M931" s="335"/>
      <c r="N931" s="1"/>
      <c r="O931" s="1"/>
      <c r="P931" s="1"/>
      <c r="Q931" s="1"/>
      <c r="R931" s="1"/>
      <c r="S931" s="1"/>
      <c r="T931" s="1"/>
    </row>
    <row r="932" spans="1:20" ht="15.3">
      <c r="A932" s="1"/>
      <c r="B932" s="37"/>
      <c r="C932" s="81"/>
      <c r="D932" s="81"/>
      <c r="E932" s="71"/>
      <c r="F932" s="71"/>
      <c r="G932" s="37"/>
      <c r="H932" s="37"/>
      <c r="I932" s="131"/>
      <c r="J932" s="131"/>
      <c r="K932" s="26"/>
      <c r="L932" s="26"/>
      <c r="M932" s="26"/>
      <c r="N932" s="1"/>
      <c r="O932" s="1"/>
      <c r="P932" s="1"/>
      <c r="Q932" s="1"/>
      <c r="R932" s="1"/>
      <c r="S932" s="1"/>
      <c r="T932" s="1"/>
    </row>
    <row r="933" spans="1:20" ht="15.3">
      <c r="A933" s="1"/>
      <c r="B933" s="1"/>
      <c r="C933" s="1"/>
      <c r="D933" s="1"/>
      <c r="E933" s="2"/>
      <c r="F933" s="2"/>
      <c r="G933" s="2"/>
      <c r="H933" s="2"/>
      <c r="I933" s="128"/>
      <c r="J933" s="128"/>
      <c r="K933" s="27"/>
      <c r="L933" s="27"/>
      <c r="M933" s="27"/>
      <c r="N933" s="1"/>
      <c r="O933" s="1"/>
      <c r="P933" s="1"/>
      <c r="Q933" s="1"/>
      <c r="R933" s="1"/>
      <c r="S933" s="1"/>
      <c r="T933" s="1"/>
    </row>
    <row r="934" spans="1:20" ht="25" customHeight="1">
      <c r="A934" s="340" t="s">
        <v>3</v>
      </c>
      <c r="B934" s="340" t="s">
        <v>7</v>
      </c>
      <c r="C934" s="82"/>
      <c r="D934" s="82"/>
      <c r="E934" s="73"/>
      <c r="F934" s="73"/>
      <c r="G934" s="340" t="s">
        <v>4</v>
      </c>
      <c r="H934" s="341" t="s">
        <v>8</v>
      </c>
      <c r="I934" s="135"/>
      <c r="J934" s="135"/>
      <c r="K934" s="42"/>
      <c r="L934" s="42"/>
      <c r="M934" s="42"/>
      <c r="N934" s="1"/>
      <c r="O934" s="1"/>
      <c r="P934" s="1"/>
      <c r="Q934" s="1"/>
      <c r="R934" s="1"/>
      <c r="S934" s="1"/>
      <c r="T934" s="1"/>
    </row>
    <row r="935" spans="1:20" ht="25" customHeight="1">
      <c r="A935" s="333"/>
      <c r="B935" s="333"/>
      <c r="C935" s="80"/>
      <c r="D935" s="80"/>
      <c r="E935" s="78"/>
      <c r="F935" s="78"/>
      <c r="G935" s="333"/>
      <c r="H935" s="342"/>
      <c r="I935" s="136"/>
      <c r="J935" s="136"/>
      <c r="K935" s="43"/>
      <c r="L935" s="43"/>
      <c r="M935" s="43"/>
      <c r="N935" s="1"/>
      <c r="O935" s="1"/>
      <c r="P935" s="1"/>
      <c r="Q935" s="1"/>
      <c r="R935" s="1"/>
      <c r="S935" s="1"/>
      <c r="T935" s="1"/>
    </row>
    <row r="936" spans="1:20" ht="24" customHeight="1">
      <c r="A936" s="4">
        <v>1</v>
      </c>
      <c r="B936" s="6" t="s">
        <v>9</v>
      </c>
      <c r="C936" s="6"/>
      <c r="D936" s="6"/>
      <c r="E936" s="4"/>
      <c r="F936" s="4"/>
      <c r="G936" s="7">
        <v>0</v>
      </c>
      <c r="H936" s="7">
        <v>0</v>
      </c>
      <c r="I936" s="7"/>
      <c r="J936" s="7"/>
      <c r="K936" s="30"/>
      <c r="L936" s="30"/>
      <c r="M936" s="30"/>
      <c r="N936" s="1"/>
      <c r="O936" s="1"/>
      <c r="P936" s="1"/>
      <c r="Q936" s="1"/>
      <c r="R936" s="1"/>
      <c r="S936" s="1"/>
      <c r="T936" s="1"/>
    </row>
    <row r="937" spans="1:20" ht="24" customHeight="1">
      <c r="A937" s="4">
        <v>2</v>
      </c>
      <c r="B937" s="6" t="s">
        <v>10</v>
      </c>
      <c r="C937" s="6"/>
      <c r="D937" s="6"/>
      <c r="E937" s="4"/>
      <c r="F937" s="4"/>
      <c r="G937" s="7">
        <v>0</v>
      </c>
      <c r="H937" s="7">
        <v>0</v>
      </c>
      <c r="I937" s="7"/>
      <c r="J937" s="7"/>
      <c r="K937" s="30"/>
      <c r="L937" s="30"/>
      <c r="M937" s="30"/>
      <c r="N937" s="1"/>
      <c r="O937" s="1"/>
      <c r="P937" s="1"/>
      <c r="Q937" s="1"/>
      <c r="R937" s="1"/>
      <c r="S937" s="1"/>
      <c r="T937" s="1"/>
    </row>
    <row r="938" spans="1:20" ht="24" customHeight="1">
      <c r="A938" s="4">
        <v>3</v>
      </c>
      <c r="B938" s="6" t="s">
        <v>11</v>
      </c>
      <c r="C938" s="6"/>
      <c r="D938" s="6"/>
      <c r="E938" s="4"/>
      <c r="F938" s="4"/>
      <c r="G938" s="7">
        <v>31</v>
      </c>
      <c r="H938" s="7">
        <v>0</v>
      </c>
      <c r="I938" s="7"/>
      <c r="J938" s="7"/>
      <c r="K938" s="30"/>
      <c r="L938" s="30"/>
      <c r="M938" s="30"/>
      <c r="N938" s="1"/>
      <c r="O938" s="1"/>
      <c r="P938" s="1"/>
      <c r="Q938" s="1"/>
      <c r="R938" s="1"/>
      <c r="S938" s="1"/>
      <c r="T938" s="1"/>
    </row>
    <row r="939" spans="1:20" ht="24" customHeight="1">
      <c r="A939" s="4">
        <v>4</v>
      </c>
      <c r="B939" s="6" t="s">
        <v>12</v>
      </c>
      <c r="C939" s="6"/>
      <c r="D939" s="6"/>
      <c r="E939" s="4"/>
      <c r="F939" s="4"/>
      <c r="G939" s="7">
        <v>0</v>
      </c>
      <c r="H939" s="7">
        <v>0</v>
      </c>
      <c r="I939" s="7"/>
      <c r="J939" s="7"/>
      <c r="K939" s="30"/>
      <c r="L939" s="30"/>
      <c r="M939" s="30"/>
      <c r="N939" s="1"/>
      <c r="O939" s="1"/>
      <c r="P939" s="1"/>
      <c r="Q939" s="1"/>
      <c r="R939" s="1"/>
      <c r="S939" s="1"/>
      <c r="T939" s="1"/>
    </row>
    <row r="940" spans="1:20" ht="24" customHeight="1">
      <c r="A940" s="4">
        <v>5</v>
      </c>
      <c r="B940" s="6" t="s">
        <v>13</v>
      </c>
      <c r="C940" s="6"/>
      <c r="D940" s="6"/>
      <c r="E940" s="4"/>
      <c r="F940" s="4"/>
      <c r="G940" s="7">
        <v>2</v>
      </c>
      <c r="H940" s="7">
        <v>0</v>
      </c>
      <c r="I940" s="7"/>
      <c r="J940" s="7"/>
      <c r="K940" s="30"/>
      <c r="L940" s="30"/>
      <c r="M940" s="30"/>
      <c r="N940" s="1"/>
      <c r="O940" s="1"/>
      <c r="P940" s="1"/>
      <c r="Q940" s="1"/>
      <c r="R940" s="1"/>
      <c r="S940" s="1"/>
      <c r="T940" s="1"/>
    </row>
    <row r="941" spans="1:20" ht="24" customHeight="1">
      <c r="A941" s="4">
        <v>6</v>
      </c>
      <c r="B941" s="6" t="s">
        <v>14</v>
      </c>
      <c r="C941" s="6"/>
      <c r="D941" s="6"/>
      <c r="E941" s="4"/>
      <c r="F941" s="4"/>
      <c r="G941" s="7">
        <v>0</v>
      </c>
      <c r="H941" s="7">
        <v>0</v>
      </c>
      <c r="I941" s="7"/>
      <c r="J941" s="7"/>
      <c r="K941" s="30"/>
      <c r="L941" s="30"/>
      <c r="M941" s="30"/>
      <c r="N941" s="1"/>
      <c r="O941" s="1"/>
      <c r="P941" s="1"/>
      <c r="Q941" s="1"/>
      <c r="R941" s="1"/>
      <c r="S941" s="1"/>
      <c r="T941" s="1"/>
    </row>
    <row r="942" spans="1:20" ht="24" customHeight="1">
      <c r="A942" s="4">
        <v>7</v>
      </c>
      <c r="B942" s="6" t="s">
        <v>15</v>
      </c>
      <c r="C942" s="6"/>
      <c r="D942" s="6"/>
      <c r="E942" s="4"/>
      <c r="F942" s="4"/>
      <c r="G942" s="7">
        <v>0</v>
      </c>
      <c r="H942" s="7">
        <v>0</v>
      </c>
      <c r="I942" s="7"/>
      <c r="J942" s="7"/>
      <c r="K942" s="30"/>
      <c r="L942" s="30"/>
      <c r="M942" s="30"/>
      <c r="N942" s="1"/>
      <c r="O942" s="1"/>
      <c r="P942" s="1"/>
      <c r="Q942" s="1"/>
      <c r="R942" s="1"/>
      <c r="S942" s="1"/>
      <c r="T942" s="1"/>
    </row>
    <row r="943" spans="1:20" ht="24" customHeight="1">
      <c r="A943" s="4">
        <v>8</v>
      </c>
      <c r="B943" s="6" t="s">
        <v>16</v>
      </c>
      <c r="C943" s="6"/>
      <c r="D943" s="6"/>
      <c r="E943" s="4"/>
      <c r="F943" s="4"/>
      <c r="G943" s="7">
        <v>12</v>
      </c>
      <c r="H943" s="7">
        <v>0</v>
      </c>
      <c r="I943" s="7"/>
      <c r="J943" s="7"/>
      <c r="K943" s="30"/>
      <c r="L943" s="30"/>
      <c r="M943" s="30"/>
      <c r="N943" s="1"/>
      <c r="O943" s="1"/>
      <c r="P943" s="1"/>
      <c r="Q943" s="1"/>
      <c r="R943" s="1"/>
      <c r="S943" s="1"/>
      <c r="T943" s="1"/>
    </row>
    <row r="944" spans="1:20" ht="24" customHeight="1">
      <c r="A944" s="4">
        <v>9</v>
      </c>
      <c r="B944" s="6" t="s">
        <v>17</v>
      </c>
      <c r="C944" s="6"/>
      <c r="D944" s="6"/>
      <c r="E944" s="4"/>
      <c r="F944" s="4"/>
      <c r="G944" s="7">
        <v>0</v>
      </c>
      <c r="H944" s="7">
        <v>1</v>
      </c>
      <c r="I944" s="7"/>
      <c r="J944" s="7"/>
      <c r="K944" s="30"/>
      <c r="L944" s="30"/>
      <c r="M944" s="30"/>
      <c r="N944" s="1"/>
      <c r="O944" s="1"/>
      <c r="P944" s="1"/>
      <c r="Q944" s="1"/>
      <c r="R944" s="1"/>
      <c r="S944" s="1"/>
      <c r="T944" s="1"/>
    </row>
    <row r="945" spans="1:13" ht="24" customHeight="1">
      <c r="A945" s="4">
        <v>10</v>
      </c>
      <c r="B945" s="6" t="s">
        <v>18</v>
      </c>
      <c r="C945" s="6"/>
      <c r="D945" s="6"/>
      <c r="E945" s="4"/>
      <c r="F945" s="4"/>
      <c r="G945" s="7">
        <v>7</v>
      </c>
      <c r="H945" s="7">
        <v>0</v>
      </c>
      <c r="I945" s="7"/>
      <c r="J945" s="7"/>
      <c r="K945" s="30"/>
      <c r="L945" s="30"/>
      <c r="M945" s="30"/>
    </row>
    <row r="946" spans="1:13" ht="24" customHeight="1">
      <c r="A946" s="4">
        <v>11</v>
      </c>
      <c r="B946" s="6" t="s">
        <v>19</v>
      </c>
      <c r="C946" s="6"/>
      <c r="D946" s="6"/>
      <c r="E946" s="4"/>
      <c r="F946" s="4"/>
      <c r="G946" s="7">
        <v>0</v>
      </c>
      <c r="H946" s="7">
        <v>0</v>
      </c>
      <c r="I946" s="7"/>
      <c r="J946" s="7"/>
      <c r="K946" s="30"/>
      <c r="L946" s="30"/>
      <c r="M946" s="30"/>
    </row>
    <row r="947" spans="1:13" ht="24" customHeight="1">
      <c r="A947" s="4">
        <v>12</v>
      </c>
      <c r="B947" s="6" t="s">
        <v>20</v>
      </c>
      <c r="C947" s="6"/>
      <c r="D947" s="6"/>
      <c r="E947" s="4"/>
      <c r="F947" s="4"/>
      <c r="G947" s="7">
        <v>0</v>
      </c>
      <c r="H947" s="7">
        <v>0</v>
      </c>
      <c r="I947" s="7"/>
      <c r="J947" s="7"/>
      <c r="K947" s="30"/>
      <c r="L947" s="30"/>
      <c r="M947" s="30"/>
    </row>
    <row r="948" spans="1:13" ht="24" customHeight="1">
      <c r="A948" s="4">
        <v>13</v>
      </c>
      <c r="B948" s="6" t="s">
        <v>21</v>
      </c>
      <c r="C948" s="6"/>
      <c r="D948" s="6"/>
      <c r="E948" s="4"/>
      <c r="F948" s="4"/>
      <c r="G948" s="7">
        <v>0</v>
      </c>
      <c r="H948" s="7">
        <v>0</v>
      </c>
      <c r="I948" s="7"/>
      <c r="J948" s="7"/>
      <c r="K948" s="30"/>
      <c r="L948" s="30"/>
      <c r="M948" s="30"/>
    </row>
    <row r="949" spans="1:13" ht="24" customHeight="1">
      <c r="A949" s="4">
        <v>14</v>
      </c>
      <c r="B949" s="6" t="s">
        <v>22</v>
      </c>
      <c r="C949" s="6"/>
      <c r="D949" s="6"/>
      <c r="E949" s="4"/>
      <c r="F949" s="4"/>
      <c r="G949" s="7">
        <v>22</v>
      </c>
      <c r="H949" s="7">
        <v>0</v>
      </c>
      <c r="I949" s="7"/>
      <c r="J949" s="7"/>
      <c r="K949" s="30"/>
      <c r="L949" s="30"/>
      <c r="M949" s="30"/>
    </row>
    <row r="950" spans="1:13" ht="24" customHeight="1">
      <c r="A950" s="4">
        <v>15</v>
      </c>
      <c r="B950" s="6" t="s">
        <v>23</v>
      </c>
      <c r="C950" s="6"/>
      <c r="D950" s="6"/>
      <c r="E950" s="4"/>
      <c r="F950" s="4"/>
      <c r="G950" s="7">
        <v>0</v>
      </c>
      <c r="H950" s="7">
        <v>0</v>
      </c>
      <c r="I950" s="7"/>
      <c r="J950" s="7"/>
      <c r="K950" s="30"/>
      <c r="L950" s="30"/>
      <c r="M950" s="30"/>
    </row>
    <row r="951" spans="1:13" ht="24" customHeight="1">
      <c r="A951" s="3"/>
      <c r="B951" s="5" t="s">
        <v>29</v>
      </c>
      <c r="C951" s="5"/>
      <c r="D951" s="5"/>
      <c r="E951" s="5"/>
      <c r="F951" s="5"/>
      <c r="G951" s="8">
        <f>SUM(G936:G950)</f>
        <v>74</v>
      </c>
      <c r="H951" s="8">
        <f>SUM(H936:H950)</f>
        <v>1</v>
      </c>
      <c r="I951" s="8"/>
      <c r="J951" s="8"/>
      <c r="K951" s="31"/>
      <c r="L951" s="31"/>
      <c r="M951" s="31"/>
    </row>
    <row r="952" spans="1:13" ht="15.3">
      <c r="A952" s="1"/>
      <c r="B952" s="1"/>
      <c r="C952" s="1"/>
      <c r="D952" s="1"/>
      <c r="E952" s="2"/>
      <c r="F952" s="2"/>
      <c r="G952" s="2"/>
      <c r="H952" s="2"/>
      <c r="I952" s="128"/>
      <c r="J952" s="128"/>
      <c r="K952" s="27"/>
      <c r="L952" s="27"/>
      <c r="M952" s="27"/>
    </row>
    <row r="953" spans="1:13" ht="15.3">
      <c r="A953" s="1"/>
      <c r="B953" s="1"/>
      <c r="C953" s="1"/>
      <c r="D953" s="1"/>
      <c r="E953" s="2"/>
      <c r="F953" s="2"/>
      <c r="G953" s="2"/>
      <c r="H953" s="2"/>
      <c r="I953" s="128"/>
      <c r="J953" s="128"/>
      <c r="K953" s="27"/>
      <c r="L953" s="27"/>
      <c r="M953" s="27"/>
    </row>
    <row r="954" spans="1:13" ht="15.3">
      <c r="A954" s="1"/>
      <c r="G954" s="2"/>
      <c r="H954" s="2" t="s">
        <v>47</v>
      </c>
      <c r="I954" s="128"/>
      <c r="J954" s="128"/>
      <c r="K954" s="27"/>
      <c r="L954" s="27"/>
      <c r="M954" s="27"/>
    </row>
    <row r="955" spans="1:13" ht="15.3">
      <c r="A955" s="1"/>
      <c r="G955" s="2"/>
      <c r="H955" s="2"/>
      <c r="I955" s="128"/>
      <c r="J955" s="128"/>
      <c r="K955" s="27"/>
      <c r="L955" s="27"/>
      <c r="M955" s="27"/>
    </row>
    <row r="956" spans="1:13" ht="15.3">
      <c r="A956" s="1"/>
      <c r="G956" s="2"/>
      <c r="H956" s="2" t="s">
        <v>25</v>
      </c>
      <c r="I956" s="128"/>
      <c r="J956" s="128"/>
      <c r="K956" s="27"/>
      <c r="L956" s="27"/>
      <c r="M956" s="27"/>
    </row>
    <row r="957" spans="1:13" ht="15.3">
      <c r="A957" s="1"/>
      <c r="G957" s="2"/>
      <c r="H957" s="2" t="s">
        <v>26</v>
      </c>
      <c r="I957" s="128"/>
      <c r="J957" s="128"/>
      <c r="K957" s="27"/>
      <c r="L957" s="27"/>
      <c r="M957" s="27"/>
    </row>
    <row r="958" spans="1:13" ht="15.3">
      <c r="A958" s="1"/>
      <c r="G958" s="2"/>
      <c r="H958" s="2"/>
      <c r="I958" s="128"/>
      <c r="J958" s="128"/>
      <c r="K958" s="27"/>
      <c r="L958" s="27"/>
      <c r="M958" s="27"/>
    </row>
    <row r="959" spans="1:13" ht="15.3">
      <c r="A959" s="1"/>
      <c r="G959" s="2"/>
      <c r="H959" s="2"/>
      <c r="I959" s="128"/>
      <c r="J959" s="128"/>
      <c r="K959" s="27"/>
      <c r="L959" s="27"/>
      <c r="M959" s="27"/>
    </row>
    <row r="960" spans="1:13" ht="15.3">
      <c r="A960" s="1"/>
      <c r="G960" s="2"/>
      <c r="H960" s="2"/>
      <c r="I960" s="128"/>
      <c r="J960" s="128"/>
      <c r="K960" s="27"/>
      <c r="L960" s="27"/>
      <c r="M960" s="27"/>
    </row>
    <row r="961" spans="1:13" ht="15.3">
      <c r="A961" s="1"/>
      <c r="G961" s="2"/>
      <c r="H961" s="37" t="s">
        <v>27</v>
      </c>
      <c r="I961" s="131"/>
      <c r="J961" s="131"/>
      <c r="K961" s="27"/>
      <c r="L961" s="27"/>
      <c r="M961" s="27"/>
    </row>
    <row r="962" spans="1:13" ht="15.3">
      <c r="A962" s="1"/>
      <c r="G962" s="2"/>
      <c r="H962" s="2" t="s">
        <v>28</v>
      </c>
      <c r="I962" s="128"/>
      <c r="J962" s="128"/>
      <c r="K962" s="27"/>
      <c r="L962" s="27"/>
      <c r="M962" s="27"/>
    </row>
    <row r="974" spans="1:13" ht="15.3">
      <c r="A974" s="1"/>
      <c r="B974" s="335" t="s">
        <v>0</v>
      </c>
      <c r="C974" s="335"/>
      <c r="D974" s="335"/>
      <c r="E974" s="335"/>
      <c r="F974" s="335"/>
      <c r="G974" s="335"/>
      <c r="H974" s="335"/>
      <c r="I974" s="335"/>
      <c r="J974" s="335"/>
      <c r="K974" s="335"/>
      <c r="L974" s="335"/>
      <c r="M974" s="335"/>
    </row>
    <row r="975" spans="1:13" ht="15.3">
      <c r="A975" s="1"/>
      <c r="B975" s="335" t="s">
        <v>1</v>
      </c>
      <c r="C975" s="335"/>
      <c r="D975" s="335"/>
      <c r="E975" s="335"/>
      <c r="F975" s="335"/>
      <c r="G975" s="335"/>
      <c r="H975" s="335"/>
      <c r="I975" s="335"/>
      <c r="J975" s="335"/>
      <c r="K975" s="335"/>
      <c r="L975" s="335"/>
      <c r="M975" s="335"/>
    </row>
    <row r="976" spans="1:13" ht="15.3">
      <c r="A976" s="1"/>
      <c r="B976" s="335" t="s">
        <v>34</v>
      </c>
      <c r="C976" s="335"/>
      <c r="D976" s="335"/>
      <c r="E976" s="335"/>
      <c r="F976" s="335"/>
      <c r="G976" s="335"/>
      <c r="H976" s="335"/>
      <c r="I976" s="335"/>
      <c r="J976" s="335"/>
      <c r="K976" s="335"/>
      <c r="L976" s="335"/>
      <c r="M976" s="335"/>
    </row>
    <row r="977" spans="1:13" ht="15.3">
      <c r="A977" s="1"/>
      <c r="B977" s="37"/>
      <c r="C977" s="81"/>
      <c r="D977" s="81"/>
      <c r="E977" s="71"/>
      <c r="F977" s="71"/>
      <c r="G977" s="37"/>
      <c r="H977" s="37"/>
      <c r="I977" s="131"/>
      <c r="J977" s="131"/>
      <c r="K977" s="26"/>
      <c r="L977" s="26"/>
      <c r="M977" s="26"/>
    </row>
    <row r="978" spans="1:13" ht="15.3">
      <c r="A978" s="1"/>
      <c r="B978" s="1"/>
      <c r="C978" s="1"/>
      <c r="D978" s="1"/>
      <c r="E978" s="2"/>
      <c r="F978" s="2"/>
      <c r="G978" s="2"/>
      <c r="H978" s="2"/>
      <c r="I978" s="128"/>
      <c r="J978" s="128"/>
      <c r="K978" s="27"/>
      <c r="L978" s="27"/>
      <c r="M978" s="27"/>
    </row>
    <row r="979" spans="1:13" ht="25" customHeight="1">
      <c r="A979" s="340" t="s">
        <v>3</v>
      </c>
      <c r="B979" s="340" t="s">
        <v>7</v>
      </c>
      <c r="C979" s="82"/>
      <c r="D979" s="82"/>
      <c r="E979" s="73"/>
      <c r="F979" s="73"/>
      <c r="G979" s="340" t="s">
        <v>4</v>
      </c>
      <c r="H979" s="341" t="s">
        <v>8</v>
      </c>
      <c r="I979" s="135"/>
      <c r="J979" s="135"/>
      <c r="K979" s="42"/>
      <c r="L979" s="42"/>
      <c r="M979" s="42"/>
    </row>
    <row r="980" spans="1:13" ht="25" customHeight="1">
      <c r="A980" s="333"/>
      <c r="B980" s="333"/>
      <c r="C980" s="80"/>
      <c r="D980" s="80"/>
      <c r="E980" s="78"/>
      <c r="F980" s="78"/>
      <c r="G980" s="333"/>
      <c r="H980" s="342"/>
      <c r="I980" s="136"/>
      <c r="J980" s="136"/>
      <c r="K980" s="43"/>
      <c r="L980" s="43"/>
      <c r="M980" s="43"/>
    </row>
    <row r="981" spans="1:13" ht="24" customHeight="1">
      <c r="A981" s="4">
        <v>1</v>
      </c>
      <c r="B981" s="6" t="s">
        <v>9</v>
      </c>
      <c r="C981" s="6"/>
      <c r="D981" s="6"/>
      <c r="E981" s="4"/>
      <c r="F981" s="4"/>
      <c r="G981" s="7">
        <v>0</v>
      </c>
      <c r="H981" s="7">
        <v>0</v>
      </c>
      <c r="I981" s="7"/>
      <c r="J981" s="7"/>
      <c r="K981" s="30"/>
      <c r="L981" s="30"/>
      <c r="M981" s="30"/>
    </row>
    <row r="982" spans="1:13" ht="24" customHeight="1">
      <c r="A982" s="4">
        <v>2</v>
      </c>
      <c r="B982" s="6" t="s">
        <v>10</v>
      </c>
      <c r="C982" s="6"/>
      <c r="D982" s="6"/>
      <c r="E982" s="4"/>
      <c r="F982" s="4"/>
      <c r="G982" s="7">
        <v>3</v>
      </c>
      <c r="H982" s="7">
        <v>0</v>
      </c>
      <c r="I982" s="7"/>
      <c r="J982" s="7"/>
      <c r="K982" s="30"/>
      <c r="L982" s="30"/>
      <c r="M982" s="30"/>
    </row>
    <row r="983" spans="1:13" ht="24" customHeight="1">
      <c r="A983" s="4">
        <v>3</v>
      </c>
      <c r="B983" s="6" t="s">
        <v>11</v>
      </c>
      <c r="C983" s="6"/>
      <c r="D983" s="6"/>
      <c r="E983" s="4"/>
      <c r="F983" s="4"/>
      <c r="G983" s="7">
        <v>10</v>
      </c>
      <c r="H983" s="7">
        <v>0</v>
      </c>
      <c r="I983" s="7"/>
      <c r="J983" s="7"/>
      <c r="K983" s="30"/>
      <c r="L983" s="30"/>
      <c r="M983" s="30"/>
    </row>
    <row r="984" spans="1:13" ht="24" customHeight="1">
      <c r="A984" s="4">
        <v>4</v>
      </c>
      <c r="B984" s="6" t="s">
        <v>12</v>
      </c>
      <c r="C984" s="6"/>
      <c r="D984" s="6"/>
      <c r="E984" s="4"/>
      <c r="F984" s="4"/>
      <c r="G984" s="7">
        <v>0</v>
      </c>
      <c r="H984" s="7">
        <v>0</v>
      </c>
      <c r="I984" s="7"/>
      <c r="J984" s="7"/>
      <c r="K984" s="30"/>
      <c r="L984" s="30"/>
      <c r="M984" s="30"/>
    </row>
    <row r="985" spans="1:13" ht="24" customHeight="1">
      <c r="A985" s="4">
        <v>5</v>
      </c>
      <c r="B985" s="6" t="s">
        <v>13</v>
      </c>
      <c r="C985" s="6"/>
      <c r="D985" s="6"/>
      <c r="E985" s="4"/>
      <c r="F985" s="4"/>
      <c r="G985" s="7">
        <v>0</v>
      </c>
      <c r="H985" s="7">
        <v>0</v>
      </c>
      <c r="I985" s="7"/>
      <c r="J985" s="7"/>
      <c r="K985" s="30"/>
      <c r="L985" s="30"/>
      <c r="M985" s="30"/>
    </row>
    <row r="986" spans="1:13" ht="24" customHeight="1">
      <c r="A986" s="4">
        <v>6</v>
      </c>
      <c r="B986" s="6" t="s">
        <v>14</v>
      </c>
      <c r="C986" s="6"/>
      <c r="D986" s="6"/>
      <c r="E986" s="4"/>
      <c r="F986" s="4"/>
      <c r="G986" s="7">
        <v>1</v>
      </c>
      <c r="H986" s="7">
        <v>0</v>
      </c>
      <c r="I986" s="7"/>
      <c r="J986" s="7"/>
      <c r="K986" s="30"/>
      <c r="L986" s="30"/>
      <c r="M986" s="30"/>
    </row>
    <row r="987" spans="1:13" ht="24" customHeight="1">
      <c r="A987" s="4">
        <v>7</v>
      </c>
      <c r="B987" s="6" t="s">
        <v>15</v>
      </c>
      <c r="C987" s="6"/>
      <c r="D987" s="6"/>
      <c r="E987" s="4"/>
      <c r="F987" s="4"/>
      <c r="G987" s="7">
        <v>0</v>
      </c>
      <c r="H987" s="7">
        <v>1</v>
      </c>
      <c r="I987" s="7"/>
      <c r="J987" s="7"/>
      <c r="K987" s="30"/>
      <c r="L987" s="30"/>
      <c r="M987" s="30"/>
    </row>
    <row r="988" spans="1:13" ht="24" customHeight="1">
      <c r="A988" s="4">
        <v>8</v>
      </c>
      <c r="B988" s="6" t="s">
        <v>16</v>
      </c>
      <c r="C988" s="6"/>
      <c r="D988" s="6"/>
      <c r="E988" s="4"/>
      <c r="F988" s="4"/>
      <c r="G988" s="7">
        <v>7</v>
      </c>
      <c r="H988" s="7">
        <v>0</v>
      </c>
      <c r="I988" s="7"/>
      <c r="J988" s="7"/>
      <c r="K988" s="30"/>
      <c r="L988" s="30"/>
      <c r="M988" s="30"/>
    </row>
    <row r="989" spans="1:13" ht="24" customHeight="1">
      <c r="A989" s="4">
        <v>9</v>
      </c>
      <c r="B989" s="6" t="s">
        <v>17</v>
      </c>
      <c r="C989" s="6"/>
      <c r="D989" s="6"/>
      <c r="E989" s="4"/>
      <c r="F989" s="4"/>
      <c r="G989" s="7">
        <v>0</v>
      </c>
      <c r="H989" s="7">
        <v>0</v>
      </c>
      <c r="I989" s="7"/>
      <c r="J989" s="7"/>
      <c r="K989" s="30"/>
      <c r="L989" s="30"/>
      <c r="M989" s="30"/>
    </row>
    <row r="990" spans="1:13" ht="24" customHeight="1">
      <c r="A990" s="4">
        <v>10</v>
      </c>
      <c r="B990" s="6" t="s">
        <v>18</v>
      </c>
      <c r="C990" s="6"/>
      <c r="D990" s="6"/>
      <c r="E990" s="4"/>
      <c r="F990" s="4"/>
      <c r="G990" s="7">
        <v>5</v>
      </c>
      <c r="H990" s="7">
        <v>0</v>
      </c>
      <c r="I990" s="7"/>
      <c r="J990" s="7"/>
      <c r="K990" s="30"/>
      <c r="L990" s="30"/>
      <c r="M990" s="30"/>
    </row>
    <row r="991" spans="1:13" ht="24" customHeight="1">
      <c r="A991" s="4">
        <v>11</v>
      </c>
      <c r="B991" s="6" t="s">
        <v>19</v>
      </c>
      <c r="C991" s="6"/>
      <c r="D991" s="6"/>
      <c r="E991" s="4"/>
      <c r="F991" s="4"/>
      <c r="G991" s="7">
        <v>0</v>
      </c>
      <c r="H991" s="7">
        <v>0</v>
      </c>
      <c r="I991" s="7"/>
      <c r="J991" s="7"/>
      <c r="K991" s="30"/>
      <c r="L991" s="30"/>
      <c r="M991" s="30"/>
    </row>
    <row r="992" spans="1:13" ht="24" customHeight="1">
      <c r="A992" s="4">
        <v>12</v>
      </c>
      <c r="B992" s="6" t="s">
        <v>20</v>
      </c>
      <c r="C992" s="6"/>
      <c r="D992" s="6"/>
      <c r="E992" s="4"/>
      <c r="F992" s="4"/>
      <c r="G992" s="7">
        <v>0</v>
      </c>
      <c r="H992" s="7">
        <v>0</v>
      </c>
      <c r="I992" s="7"/>
      <c r="J992" s="7"/>
      <c r="K992" s="30"/>
      <c r="L992" s="30"/>
      <c r="M992" s="30"/>
    </row>
    <row r="993" spans="1:13" ht="24" customHeight="1">
      <c r="A993" s="4">
        <v>13</v>
      </c>
      <c r="B993" s="6" t="s">
        <v>21</v>
      </c>
      <c r="C993" s="6"/>
      <c r="D993" s="6"/>
      <c r="E993" s="4"/>
      <c r="F993" s="4"/>
      <c r="G993" s="7">
        <v>0</v>
      </c>
      <c r="H993" s="7">
        <v>0</v>
      </c>
      <c r="I993" s="7"/>
      <c r="J993" s="7"/>
      <c r="K993" s="30"/>
      <c r="L993" s="30"/>
      <c r="M993" s="30"/>
    </row>
    <row r="994" spans="1:13" ht="24" customHeight="1">
      <c r="A994" s="4">
        <v>14</v>
      </c>
      <c r="B994" s="6" t="s">
        <v>22</v>
      </c>
      <c r="C994" s="6"/>
      <c r="D994" s="6"/>
      <c r="E994" s="4"/>
      <c r="F994" s="4"/>
      <c r="G994" s="7">
        <v>11</v>
      </c>
      <c r="H994" s="7">
        <v>0</v>
      </c>
      <c r="I994" s="7"/>
      <c r="J994" s="7"/>
      <c r="K994" s="30"/>
      <c r="L994" s="30"/>
      <c r="M994" s="30"/>
    </row>
    <row r="995" spans="1:13" ht="24" customHeight="1">
      <c r="A995" s="4">
        <v>15</v>
      </c>
      <c r="B995" s="6" t="s">
        <v>23</v>
      </c>
      <c r="C995" s="6"/>
      <c r="D995" s="6"/>
      <c r="E995" s="4"/>
      <c r="F995" s="4"/>
      <c r="G995" s="7">
        <v>1</v>
      </c>
      <c r="H995" s="7">
        <v>1</v>
      </c>
      <c r="I995" s="7"/>
      <c r="J995" s="7"/>
      <c r="K995" s="30"/>
      <c r="L995" s="30"/>
      <c r="M995" s="30"/>
    </row>
    <row r="996" spans="1:13" ht="24" customHeight="1">
      <c r="A996" s="3"/>
      <c r="B996" s="5" t="s">
        <v>29</v>
      </c>
      <c r="C996" s="5"/>
      <c r="D996" s="5"/>
      <c r="E996" s="5"/>
      <c r="F996" s="5"/>
      <c r="G996" s="8">
        <f>SUM(G981:G995)</f>
        <v>38</v>
      </c>
      <c r="H996" s="8">
        <f>SUM(H981:H995)</f>
        <v>2</v>
      </c>
      <c r="I996" s="8"/>
      <c r="J996" s="8"/>
      <c r="K996" s="31"/>
      <c r="L996" s="31"/>
      <c r="M996" s="31"/>
    </row>
    <row r="997" spans="1:13" ht="15.3">
      <c r="A997" s="1"/>
      <c r="B997" s="1"/>
      <c r="C997" s="1"/>
      <c r="D997" s="1"/>
      <c r="E997" s="2"/>
      <c r="F997" s="2"/>
      <c r="G997" s="2"/>
      <c r="H997" s="2"/>
      <c r="I997" s="128"/>
      <c r="J997" s="128"/>
      <c r="K997" s="27"/>
      <c r="L997" s="27"/>
      <c r="M997" s="27"/>
    </row>
    <row r="998" spans="1:13" ht="15.3">
      <c r="A998" s="1"/>
      <c r="B998" s="1"/>
      <c r="C998" s="1"/>
      <c r="D998" s="1"/>
      <c r="E998" s="2"/>
      <c r="F998" s="2"/>
      <c r="G998" s="2"/>
      <c r="H998" s="2"/>
      <c r="I998" s="128"/>
      <c r="J998" s="128"/>
      <c r="K998" s="27"/>
      <c r="L998" s="27"/>
      <c r="M998" s="27"/>
    </row>
    <row r="999" spans="1:13" ht="15.3">
      <c r="A999" s="1"/>
      <c r="G999" s="2"/>
      <c r="H999" s="2" t="s">
        <v>44</v>
      </c>
      <c r="I999" s="128"/>
      <c r="J999" s="128"/>
      <c r="K999" s="27"/>
      <c r="L999" s="27"/>
      <c r="M999" s="27"/>
    </row>
    <row r="1000" spans="1:13" ht="15.3">
      <c r="A1000" s="1"/>
      <c r="G1000" s="2"/>
      <c r="H1000" s="2"/>
      <c r="I1000" s="128"/>
      <c r="J1000" s="128"/>
      <c r="K1000" s="27"/>
      <c r="L1000" s="27"/>
      <c r="M1000" s="27"/>
    </row>
    <row r="1001" spans="1:13" ht="15.3">
      <c r="A1001" s="1"/>
      <c r="G1001" s="2"/>
      <c r="H1001" s="2" t="s">
        <v>25</v>
      </c>
      <c r="I1001" s="128"/>
      <c r="J1001" s="128"/>
      <c r="K1001" s="27"/>
      <c r="L1001" s="27"/>
      <c r="M1001" s="27"/>
    </row>
    <row r="1002" spans="1:13" ht="15.3">
      <c r="A1002" s="1"/>
      <c r="G1002" s="2"/>
      <c r="H1002" s="2" t="s">
        <v>26</v>
      </c>
      <c r="I1002" s="128"/>
      <c r="J1002" s="128"/>
      <c r="K1002" s="27"/>
      <c r="L1002" s="27"/>
      <c r="M1002" s="27"/>
    </row>
    <row r="1003" spans="1:13" ht="15.3">
      <c r="A1003" s="1"/>
      <c r="G1003" s="2"/>
      <c r="H1003" s="2"/>
      <c r="I1003" s="128"/>
      <c r="J1003" s="128"/>
      <c r="K1003" s="27"/>
      <c r="L1003" s="27"/>
      <c r="M1003" s="27"/>
    </row>
    <row r="1004" spans="1:13" ht="15.3">
      <c r="A1004" s="1"/>
      <c r="G1004" s="2"/>
      <c r="H1004" s="2"/>
      <c r="I1004" s="128"/>
      <c r="J1004" s="128"/>
      <c r="K1004" s="27"/>
      <c r="L1004" s="27"/>
      <c r="M1004" s="27"/>
    </row>
    <row r="1005" spans="1:13" ht="15.3">
      <c r="A1005" s="1"/>
      <c r="G1005" s="2"/>
      <c r="H1005" s="2"/>
      <c r="I1005" s="128"/>
      <c r="J1005" s="128"/>
      <c r="K1005" s="27"/>
      <c r="L1005" s="27"/>
      <c r="M1005" s="27"/>
    </row>
    <row r="1006" spans="1:13" ht="15.3">
      <c r="A1006" s="1"/>
      <c r="G1006" s="2"/>
      <c r="H1006" s="37" t="s">
        <v>27</v>
      </c>
      <c r="I1006" s="131"/>
      <c r="J1006" s="131"/>
      <c r="K1006" s="27"/>
      <c r="L1006" s="27"/>
      <c r="M1006" s="27"/>
    </row>
    <row r="1007" spans="1:13" ht="15.3">
      <c r="A1007" s="1"/>
      <c r="G1007" s="2"/>
      <c r="H1007" s="2" t="s">
        <v>28</v>
      </c>
      <c r="I1007" s="128"/>
      <c r="J1007" s="128"/>
      <c r="K1007" s="27"/>
      <c r="L1007" s="27"/>
      <c r="M1007" s="27"/>
    </row>
    <row r="1019" spans="1:13" ht="15.3">
      <c r="A1019" s="1"/>
      <c r="B1019" s="335" t="s">
        <v>0</v>
      </c>
      <c r="C1019" s="335"/>
      <c r="D1019" s="335"/>
      <c r="E1019" s="335"/>
      <c r="F1019" s="335"/>
      <c r="G1019" s="335"/>
      <c r="H1019" s="335"/>
      <c r="I1019" s="335"/>
      <c r="J1019" s="335"/>
      <c r="K1019" s="335"/>
      <c r="L1019" s="335"/>
      <c r="M1019" s="335"/>
    </row>
    <row r="1020" spans="1:13" ht="15.3">
      <c r="A1020" s="1"/>
      <c r="B1020" s="335" t="s">
        <v>1</v>
      </c>
      <c r="C1020" s="335"/>
      <c r="D1020" s="335"/>
      <c r="E1020" s="335"/>
      <c r="F1020" s="335"/>
      <c r="G1020" s="335"/>
      <c r="H1020" s="335"/>
      <c r="I1020" s="335"/>
      <c r="J1020" s="335"/>
      <c r="K1020" s="335"/>
      <c r="L1020" s="335"/>
      <c r="M1020" s="335"/>
    </row>
    <row r="1021" spans="1:13" ht="15.3">
      <c r="A1021" s="1"/>
      <c r="B1021" s="335" t="s">
        <v>35</v>
      </c>
      <c r="C1021" s="335"/>
      <c r="D1021" s="335"/>
      <c r="E1021" s="335"/>
      <c r="F1021" s="335"/>
      <c r="G1021" s="335"/>
      <c r="H1021" s="335"/>
      <c r="I1021" s="335"/>
      <c r="J1021" s="335"/>
      <c r="K1021" s="335"/>
      <c r="L1021" s="335"/>
      <c r="M1021" s="335"/>
    </row>
    <row r="1022" spans="1:13" ht="15.3">
      <c r="A1022" s="1"/>
      <c r="B1022" s="37"/>
      <c r="C1022" s="81"/>
      <c r="D1022" s="81"/>
      <c r="E1022" s="71"/>
      <c r="F1022" s="71"/>
      <c r="G1022" s="37"/>
      <c r="H1022" s="37"/>
      <c r="I1022" s="131"/>
      <c r="J1022" s="131"/>
      <c r="K1022" s="26"/>
      <c r="L1022" s="26"/>
      <c r="M1022" s="26"/>
    </row>
    <row r="1023" spans="1:13" ht="15.3">
      <c r="A1023" s="1"/>
      <c r="B1023" s="1"/>
      <c r="C1023" s="1"/>
      <c r="D1023" s="1"/>
      <c r="E1023" s="2"/>
      <c r="F1023" s="2"/>
      <c r="G1023" s="2"/>
      <c r="H1023" s="2"/>
      <c r="I1023" s="128"/>
      <c r="J1023" s="128"/>
      <c r="K1023" s="27"/>
      <c r="L1023" s="27"/>
      <c r="M1023" s="27"/>
    </row>
    <row r="1024" spans="1:13" ht="25" customHeight="1">
      <c r="A1024" s="340" t="s">
        <v>3</v>
      </c>
      <c r="B1024" s="340" t="s">
        <v>7</v>
      </c>
      <c r="C1024" s="82"/>
      <c r="D1024" s="82"/>
      <c r="E1024" s="73"/>
      <c r="F1024" s="73"/>
      <c r="G1024" s="340" t="s">
        <v>4</v>
      </c>
      <c r="H1024" s="341" t="s">
        <v>8</v>
      </c>
      <c r="I1024" s="135"/>
      <c r="J1024" s="135"/>
      <c r="K1024" s="42"/>
      <c r="L1024" s="42"/>
      <c r="M1024" s="42"/>
    </row>
    <row r="1025" spans="1:13" ht="25" customHeight="1">
      <c r="A1025" s="333"/>
      <c r="B1025" s="333"/>
      <c r="C1025" s="80"/>
      <c r="D1025" s="80"/>
      <c r="E1025" s="78"/>
      <c r="F1025" s="78"/>
      <c r="G1025" s="333"/>
      <c r="H1025" s="342"/>
      <c r="I1025" s="136"/>
      <c r="J1025" s="136"/>
      <c r="K1025" s="43"/>
      <c r="L1025" s="43"/>
      <c r="M1025" s="43"/>
    </row>
    <row r="1026" spans="1:13" ht="24" customHeight="1">
      <c r="A1026" s="4">
        <v>1</v>
      </c>
      <c r="B1026" s="6" t="s">
        <v>9</v>
      </c>
      <c r="C1026" s="6"/>
      <c r="D1026" s="6"/>
      <c r="E1026" s="4"/>
      <c r="F1026" s="4"/>
      <c r="G1026" s="7">
        <v>0</v>
      </c>
      <c r="H1026" s="7">
        <v>0</v>
      </c>
      <c r="I1026" s="7"/>
      <c r="J1026" s="7"/>
      <c r="K1026" s="30"/>
      <c r="L1026" s="30"/>
      <c r="M1026" s="30"/>
    </row>
    <row r="1027" spans="1:13" ht="24" customHeight="1">
      <c r="A1027" s="4">
        <v>2</v>
      </c>
      <c r="B1027" s="6" t="s">
        <v>10</v>
      </c>
      <c r="C1027" s="6"/>
      <c r="D1027" s="6"/>
      <c r="E1027" s="4"/>
      <c r="F1027" s="4"/>
      <c r="G1027" s="7">
        <v>1</v>
      </c>
      <c r="H1027" s="7">
        <v>0</v>
      </c>
      <c r="I1027" s="7"/>
      <c r="J1027" s="7"/>
      <c r="K1027" s="30"/>
      <c r="L1027" s="30"/>
      <c r="M1027" s="30"/>
    </row>
    <row r="1028" spans="1:13" ht="24" customHeight="1">
      <c r="A1028" s="4">
        <v>3</v>
      </c>
      <c r="B1028" s="6" t="s">
        <v>11</v>
      </c>
      <c r="C1028" s="6"/>
      <c r="D1028" s="6"/>
      <c r="E1028" s="4"/>
      <c r="F1028" s="4"/>
      <c r="G1028" s="7">
        <v>12</v>
      </c>
      <c r="H1028" s="7">
        <v>0</v>
      </c>
      <c r="I1028" s="7"/>
      <c r="J1028" s="7"/>
      <c r="K1028" s="30"/>
      <c r="L1028" s="30"/>
      <c r="M1028" s="30"/>
    </row>
    <row r="1029" spans="1:13" ht="24" customHeight="1">
      <c r="A1029" s="4">
        <v>4</v>
      </c>
      <c r="B1029" s="6" t="s">
        <v>12</v>
      </c>
      <c r="C1029" s="6"/>
      <c r="D1029" s="6"/>
      <c r="E1029" s="4"/>
      <c r="F1029" s="4"/>
      <c r="G1029" s="7">
        <v>0</v>
      </c>
      <c r="H1029" s="7">
        <v>0</v>
      </c>
      <c r="I1029" s="7"/>
      <c r="J1029" s="7"/>
      <c r="K1029" s="30"/>
      <c r="L1029" s="30"/>
      <c r="M1029" s="30"/>
    </row>
    <row r="1030" spans="1:13" ht="24" customHeight="1">
      <c r="A1030" s="4">
        <v>5</v>
      </c>
      <c r="B1030" s="6" t="s">
        <v>13</v>
      </c>
      <c r="C1030" s="6"/>
      <c r="D1030" s="6"/>
      <c r="E1030" s="4"/>
      <c r="F1030" s="4"/>
      <c r="G1030" s="7">
        <v>0</v>
      </c>
      <c r="H1030" s="7">
        <v>0</v>
      </c>
      <c r="I1030" s="7"/>
      <c r="J1030" s="7"/>
      <c r="K1030" s="30"/>
      <c r="L1030" s="30"/>
      <c r="M1030" s="30"/>
    </row>
    <row r="1031" spans="1:13" ht="24" customHeight="1">
      <c r="A1031" s="4">
        <v>6</v>
      </c>
      <c r="B1031" s="6" t="s">
        <v>14</v>
      </c>
      <c r="C1031" s="6"/>
      <c r="D1031" s="6"/>
      <c r="E1031" s="4"/>
      <c r="F1031" s="4"/>
      <c r="G1031" s="7">
        <v>0</v>
      </c>
      <c r="H1031" s="7">
        <v>0</v>
      </c>
      <c r="I1031" s="7"/>
      <c r="J1031" s="7"/>
      <c r="K1031" s="30"/>
      <c r="L1031" s="30"/>
      <c r="M1031" s="30"/>
    </row>
    <row r="1032" spans="1:13" ht="24" customHeight="1">
      <c r="A1032" s="4">
        <v>7</v>
      </c>
      <c r="B1032" s="6" t="s">
        <v>15</v>
      </c>
      <c r="C1032" s="6"/>
      <c r="D1032" s="6"/>
      <c r="E1032" s="4"/>
      <c r="F1032" s="4"/>
      <c r="G1032" s="7">
        <v>2</v>
      </c>
      <c r="H1032" s="7">
        <v>1</v>
      </c>
      <c r="I1032" s="7"/>
      <c r="J1032" s="7"/>
      <c r="K1032" s="30"/>
      <c r="L1032" s="30"/>
      <c r="M1032" s="30"/>
    </row>
    <row r="1033" spans="1:13" ht="24" customHeight="1">
      <c r="A1033" s="4">
        <v>8</v>
      </c>
      <c r="B1033" s="6" t="s">
        <v>16</v>
      </c>
      <c r="C1033" s="6"/>
      <c r="D1033" s="6"/>
      <c r="E1033" s="4"/>
      <c r="F1033" s="4"/>
      <c r="G1033" s="7">
        <v>10</v>
      </c>
      <c r="H1033" s="7">
        <v>0</v>
      </c>
      <c r="I1033" s="7"/>
      <c r="J1033" s="7"/>
      <c r="K1033" s="30"/>
      <c r="L1033" s="30"/>
      <c r="M1033" s="30"/>
    </row>
    <row r="1034" spans="1:13" ht="24" customHeight="1">
      <c r="A1034" s="4">
        <v>9</v>
      </c>
      <c r="B1034" s="6" t="s">
        <v>17</v>
      </c>
      <c r="C1034" s="6"/>
      <c r="D1034" s="6"/>
      <c r="E1034" s="4"/>
      <c r="F1034" s="4"/>
      <c r="G1034" s="7">
        <v>0</v>
      </c>
      <c r="H1034" s="7">
        <v>0</v>
      </c>
      <c r="I1034" s="7"/>
      <c r="J1034" s="7"/>
      <c r="K1034" s="30"/>
      <c r="L1034" s="30"/>
      <c r="M1034" s="30"/>
    </row>
    <row r="1035" spans="1:13" ht="24" customHeight="1">
      <c r="A1035" s="4">
        <v>10</v>
      </c>
      <c r="B1035" s="6" t="s">
        <v>18</v>
      </c>
      <c r="C1035" s="6"/>
      <c r="D1035" s="6"/>
      <c r="E1035" s="4"/>
      <c r="F1035" s="4"/>
      <c r="G1035" s="7">
        <v>4</v>
      </c>
      <c r="H1035" s="7">
        <v>0</v>
      </c>
      <c r="I1035" s="7"/>
      <c r="J1035" s="7"/>
      <c r="K1035" s="30"/>
      <c r="L1035" s="30"/>
      <c r="M1035" s="30"/>
    </row>
    <row r="1036" spans="1:13" ht="24" customHeight="1">
      <c r="A1036" s="4">
        <v>11</v>
      </c>
      <c r="B1036" s="6" t="s">
        <v>19</v>
      </c>
      <c r="C1036" s="6"/>
      <c r="D1036" s="6"/>
      <c r="E1036" s="4"/>
      <c r="F1036" s="4"/>
      <c r="G1036" s="7">
        <v>0</v>
      </c>
      <c r="H1036" s="7">
        <v>0</v>
      </c>
      <c r="I1036" s="7"/>
      <c r="J1036" s="7"/>
      <c r="K1036" s="30"/>
      <c r="L1036" s="30"/>
      <c r="M1036" s="30"/>
    </row>
    <row r="1037" spans="1:13" ht="24" customHeight="1">
      <c r="A1037" s="4">
        <v>12</v>
      </c>
      <c r="B1037" s="6" t="s">
        <v>20</v>
      </c>
      <c r="C1037" s="6"/>
      <c r="D1037" s="6"/>
      <c r="E1037" s="4"/>
      <c r="F1037" s="4"/>
      <c r="G1037" s="7">
        <v>0</v>
      </c>
      <c r="H1037" s="7">
        <v>0</v>
      </c>
      <c r="I1037" s="7"/>
      <c r="J1037" s="7"/>
      <c r="K1037" s="30"/>
      <c r="L1037" s="30"/>
      <c r="M1037" s="30"/>
    </row>
    <row r="1038" spans="1:13" ht="24" customHeight="1">
      <c r="A1038" s="4">
        <v>13</v>
      </c>
      <c r="B1038" s="6" t="s">
        <v>21</v>
      </c>
      <c r="C1038" s="6"/>
      <c r="D1038" s="6"/>
      <c r="E1038" s="4"/>
      <c r="F1038" s="4"/>
      <c r="G1038" s="7">
        <v>0</v>
      </c>
      <c r="H1038" s="7">
        <v>0</v>
      </c>
      <c r="I1038" s="7"/>
      <c r="J1038" s="7"/>
      <c r="K1038" s="30"/>
      <c r="L1038" s="30"/>
      <c r="M1038" s="30"/>
    </row>
    <row r="1039" spans="1:13" ht="24" customHeight="1">
      <c r="A1039" s="4">
        <v>14</v>
      </c>
      <c r="B1039" s="6" t="s">
        <v>22</v>
      </c>
      <c r="C1039" s="6"/>
      <c r="D1039" s="6"/>
      <c r="E1039" s="4"/>
      <c r="F1039" s="4"/>
      <c r="G1039" s="7">
        <v>0</v>
      </c>
      <c r="H1039" s="7">
        <v>0</v>
      </c>
      <c r="I1039" s="7"/>
      <c r="J1039" s="7"/>
      <c r="K1039" s="30"/>
      <c r="L1039" s="30"/>
      <c r="M1039" s="30"/>
    </row>
    <row r="1040" spans="1:13" ht="24" customHeight="1">
      <c r="A1040" s="4">
        <v>15</v>
      </c>
      <c r="B1040" s="6" t="s">
        <v>23</v>
      </c>
      <c r="C1040" s="6"/>
      <c r="D1040" s="6"/>
      <c r="E1040" s="4"/>
      <c r="F1040" s="4"/>
      <c r="G1040" s="7">
        <v>0</v>
      </c>
      <c r="H1040" s="7">
        <v>0</v>
      </c>
      <c r="I1040" s="7"/>
      <c r="J1040" s="7"/>
      <c r="K1040" s="30"/>
      <c r="L1040" s="30"/>
      <c r="M1040" s="30"/>
    </row>
    <row r="1041" spans="1:13" ht="24" customHeight="1">
      <c r="A1041" s="3"/>
      <c r="B1041" s="5" t="s">
        <v>29</v>
      </c>
      <c r="C1041" s="5"/>
      <c r="D1041" s="5"/>
      <c r="E1041" s="5"/>
      <c r="F1041" s="5"/>
      <c r="G1041" s="8">
        <f>SUM(G1026:G1040)</f>
        <v>29</v>
      </c>
      <c r="H1041" s="8">
        <f>SUM(H1026:H1040)</f>
        <v>1</v>
      </c>
      <c r="I1041" s="8"/>
      <c r="J1041" s="8"/>
      <c r="K1041" s="31"/>
      <c r="L1041" s="31"/>
      <c r="M1041" s="31"/>
    </row>
    <row r="1042" spans="1:13" ht="15.3">
      <c r="A1042" s="1"/>
      <c r="B1042" s="1"/>
      <c r="C1042" s="1"/>
      <c r="D1042" s="1"/>
      <c r="E1042" s="2"/>
      <c r="F1042" s="2"/>
      <c r="G1042" s="2"/>
      <c r="H1042" s="2"/>
      <c r="I1042" s="128"/>
      <c r="J1042" s="128"/>
      <c r="K1042" s="27"/>
      <c r="L1042" s="27"/>
      <c r="M1042" s="27"/>
    </row>
    <row r="1043" spans="1:13" ht="15.3">
      <c r="A1043" s="1"/>
      <c r="B1043" s="1"/>
      <c r="C1043" s="1"/>
      <c r="D1043" s="1"/>
      <c r="E1043" s="2"/>
      <c r="F1043" s="2"/>
      <c r="G1043" s="2"/>
      <c r="H1043" s="2"/>
      <c r="I1043" s="128"/>
      <c r="J1043" s="128"/>
      <c r="K1043" s="27"/>
      <c r="L1043" s="27"/>
      <c r="M1043" s="27"/>
    </row>
    <row r="1044" spans="1:13" ht="15.3">
      <c r="A1044" s="1"/>
      <c r="G1044" s="2"/>
      <c r="H1044" s="2" t="s">
        <v>45</v>
      </c>
      <c r="I1044" s="128"/>
      <c r="J1044" s="128"/>
      <c r="K1044" s="27"/>
      <c r="L1044" s="27"/>
      <c r="M1044" s="27"/>
    </row>
    <row r="1045" spans="1:13" ht="15.3">
      <c r="A1045" s="1"/>
      <c r="G1045" s="2"/>
      <c r="H1045" s="2"/>
      <c r="I1045" s="128"/>
      <c r="J1045" s="128"/>
      <c r="K1045" s="27"/>
      <c r="L1045" s="27"/>
      <c r="M1045" s="27"/>
    </row>
    <row r="1046" spans="1:13" ht="15.3">
      <c r="A1046" s="1"/>
      <c r="G1046" s="2"/>
      <c r="H1046" s="2" t="s">
        <v>25</v>
      </c>
      <c r="I1046" s="128"/>
      <c r="J1046" s="128"/>
      <c r="K1046" s="27"/>
      <c r="L1046" s="27"/>
      <c r="M1046" s="27"/>
    </row>
    <row r="1047" spans="1:13" ht="15.3">
      <c r="A1047" s="1"/>
      <c r="G1047" s="2"/>
      <c r="H1047" s="2" t="s">
        <v>26</v>
      </c>
      <c r="I1047" s="128"/>
      <c r="J1047" s="128"/>
      <c r="K1047" s="27"/>
      <c r="L1047" s="27"/>
      <c r="M1047" s="27"/>
    </row>
    <row r="1048" spans="1:13" ht="15.3">
      <c r="A1048" s="1"/>
      <c r="G1048" s="2"/>
      <c r="H1048" s="2"/>
      <c r="I1048" s="128"/>
      <c r="J1048" s="128"/>
      <c r="K1048" s="27"/>
      <c r="L1048" s="27"/>
      <c r="M1048" s="27"/>
    </row>
    <row r="1049" spans="1:13" ht="15.3">
      <c r="A1049" s="1"/>
      <c r="G1049" s="2"/>
      <c r="H1049" s="2"/>
      <c r="I1049" s="128"/>
      <c r="J1049" s="128"/>
      <c r="K1049" s="27"/>
      <c r="L1049" s="27"/>
      <c r="M1049" s="27"/>
    </row>
    <row r="1050" spans="1:13" ht="15.3">
      <c r="A1050" s="1"/>
      <c r="G1050" s="2"/>
      <c r="H1050" s="2"/>
      <c r="I1050" s="128"/>
      <c r="J1050" s="128"/>
      <c r="K1050" s="27"/>
      <c r="L1050" s="27"/>
      <c r="M1050" s="27"/>
    </row>
    <row r="1051" spans="1:13" ht="15.3">
      <c r="A1051" s="1"/>
      <c r="G1051" s="2"/>
      <c r="H1051" s="37" t="s">
        <v>27</v>
      </c>
      <c r="I1051" s="131"/>
      <c r="J1051" s="131"/>
      <c r="K1051" s="27"/>
      <c r="L1051" s="27"/>
      <c r="M1051" s="27"/>
    </row>
    <row r="1052" spans="1:13" ht="15.3">
      <c r="A1052" s="1"/>
      <c r="G1052" s="2"/>
      <c r="H1052" s="2" t="s">
        <v>28</v>
      </c>
      <c r="I1052" s="128"/>
      <c r="J1052" s="128"/>
      <c r="K1052" s="27"/>
      <c r="L1052" s="27"/>
      <c r="M1052" s="27"/>
    </row>
    <row r="1064" spans="1:13" ht="15.3">
      <c r="A1064" s="1"/>
      <c r="B1064" s="335" t="s">
        <v>0</v>
      </c>
      <c r="C1064" s="335"/>
      <c r="D1064" s="335"/>
      <c r="E1064" s="335"/>
      <c r="F1064" s="335"/>
      <c r="G1064" s="335"/>
      <c r="H1064" s="335"/>
      <c r="I1064" s="335"/>
      <c r="J1064" s="335"/>
      <c r="K1064" s="335"/>
      <c r="L1064" s="335"/>
      <c r="M1064" s="335"/>
    </row>
    <row r="1065" spans="1:13" ht="15.3">
      <c r="A1065" s="1"/>
      <c r="B1065" s="335" t="s">
        <v>1</v>
      </c>
      <c r="C1065" s="335"/>
      <c r="D1065" s="335"/>
      <c r="E1065" s="335"/>
      <c r="F1065" s="335"/>
      <c r="G1065" s="335"/>
      <c r="H1065" s="335"/>
      <c r="I1065" s="335"/>
      <c r="J1065" s="335"/>
      <c r="K1065" s="335"/>
      <c r="L1065" s="335"/>
      <c r="M1065" s="335"/>
    </row>
    <row r="1066" spans="1:13" ht="15.3">
      <c r="A1066" s="1"/>
      <c r="B1066" s="335" t="s">
        <v>36</v>
      </c>
      <c r="C1066" s="335"/>
      <c r="D1066" s="335"/>
      <c r="E1066" s="335"/>
      <c r="F1066" s="335"/>
      <c r="G1066" s="335"/>
      <c r="H1066" s="335"/>
      <c r="I1066" s="335"/>
      <c r="J1066" s="335"/>
      <c r="K1066" s="335"/>
      <c r="L1066" s="335"/>
      <c r="M1066" s="335"/>
    </row>
    <row r="1067" spans="1:13" ht="15.3">
      <c r="A1067" s="1"/>
      <c r="B1067" s="37"/>
      <c r="C1067" s="81"/>
      <c r="D1067" s="81"/>
      <c r="E1067" s="71"/>
      <c r="F1067" s="71"/>
      <c r="G1067" s="37"/>
      <c r="H1067" s="37"/>
      <c r="I1067" s="131"/>
      <c r="J1067" s="131"/>
      <c r="K1067" s="26"/>
      <c r="L1067" s="26"/>
      <c r="M1067" s="26"/>
    </row>
    <row r="1068" spans="1:13" ht="15.3">
      <c r="A1068" s="1"/>
      <c r="B1068" s="1"/>
      <c r="C1068" s="1"/>
      <c r="D1068" s="1"/>
      <c r="E1068" s="2"/>
      <c r="F1068" s="2"/>
      <c r="G1068" s="2"/>
      <c r="H1068" s="2"/>
      <c r="I1068" s="128"/>
      <c r="J1068" s="128"/>
      <c r="K1068" s="27"/>
      <c r="L1068" s="27"/>
      <c r="M1068" s="27"/>
    </row>
    <row r="1069" spans="1:13" ht="25" customHeight="1">
      <c r="A1069" s="340" t="s">
        <v>3</v>
      </c>
      <c r="B1069" s="340" t="s">
        <v>7</v>
      </c>
      <c r="C1069" s="82"/>
      <c r="D1069" s="82"/>
      <c r="E1069" s="73"/>
      <c r="F1069" s="73"/>
      <c r="G1069" s="340" t="s">
        <v>4</v>
      </c>
      <c r="H1069" s="341" t="s">
        <v>8</v>
      </c>
      <c r="I1069" s="135"/>
      <c r="J1069" s="135"/>
      <c r="K1069" s="42"/>
      <c r="L1069" s="42"/>
      <c r="M1069" s="42"/>
    </row>
    <row r="1070" spans="1:13" ht="25" customHeight="1">
      <c r="A1070" s="333"/>
      <c r="B1070" s="333"/>
      <c r="C1070" s="80"/>
      <c r="D1070" s="80"/>
      <c r="E1070" s="78"/>
      <c r="F1070" s="78"/>
      <c r="G1070" s="333"/>
      <c r="H1070" s="342"/>
      <c r="I1070" s="136"/>
      <c r="J1070" s="136"/>
      <c r="K1070" s="43"/>
      <c r="L1070" s="43"/>
      <c r="M1070" s="43"/>
    </row>
    <row r="1071" spans="1:13" ht="24" customHeight="1">
      <c r="A1071" s="4">
        <v>1</v>
      </c>
      <c r="B1071" s="6" t="s">
        <v>9</v>
      </c>
      <c r="C1071" s="6"/>
      <c r="D1071" s="6"/>
      <c r="E1071" s="4"/>
      <c r="F1071" s="4"/>
      <c r="G1071" s="7">
        <v>0</v>
      </c>
      <c r="H1071" s="7">
        <v>0</v>
      </c>
      <c r="I1071" s="7"/>
      <c r="J1071" s="7"/>
      <c r="K1071" s="30"/>
      <c r="L1071" s="30"/>
      <c r="M1071" s="30"/>
    </row>
    <row r="1072" spans="1:13" ht="24" customHeight="1">
      <c r="A1072" s="4">
        <v>2</v>
      </c>
      <c r="B1072" s="6" t="s">
        <v>10</v>
      </c>
      <c r="C1072" s="6"/>
      <c r="D1072" s="6"/>
      <c r="E1072" s="4"/>
      <c r="F1072" s="4"/>
      <c r="G1072" s="7">
        <v>0</v>
      </c>
      <c r="H1072" s="7">
        <v>0</v>
      </c>
      <c r="I1072" s="7"/>
      <c r="J1072" s="7"/>
      <c r="K1072" s="30"/>
      <c r="L1072" s="30"/>
      <c r="M1072" s="30"/>
    </row>
    <row r="1073" spans="1:13" ht="24" customHeight="1">
      <c r="A1073" s="4">
        <v>3</v>
      </c>
      <c r="B1073" s="6" t="s">
        <v>11</v>
      </c>
      <c r="C1073" s="6"/>
      <c r="D1073" s="6"/>
      <c r="E1073" s="4"/>
      <c r="F1073" s="4"/>
      <c r="G1073" s="7">
        <v>3</v>
      </c>
      <c r="H1073" s="7">
        <v>0</v>
      </c>
      <c r="I1073" s="7"/>
      <c r="J1073" s="7"/>
      <c r="K1073" s="30"/>
      <c r="L1073" s="30"/>
      <c r="M1073" s="30"/>
    </row>
    <row r="1074" spans="1:13" ht="24" customHeight="1">
      <c r="A1074" s="4">
        <v>4</v>
      </c>
      <c r="B1074" s="6" t="s">
        <v>12</v>
      </c>
      <c r="C1074" s="6"/>
      <c r="D1074" s="6"/>
      <c r="E1074" s="4"/>
      <c r="F1074" s="4"/>
      <c r="G1074" s="7">
        <v>0</v>
      </c>
      <c r="H1074" s="7">
        <v>0</v>
      </c>
      <c r="I1074" s="7"/>
      <c r="J1074" s="7"/>
      <c r="K1074" s="30"/>
      <c r="L1074" s="30"/>
      <c r="M1074" s="30"/>
    </row>
    <row r="1075" spans="1:13" ht="24" customHeight="1">
      <c r="A1075" s="4">
        <v>5</v>
      </c>
      <c r="B1075" s="6" t="s">
        <v>13</v>
      </c>
      <c r="C1075" s="6"/>
      <c r="D1075" s="6"/>
      <c r="E1075" s="4"/>
      <c r="F1075" s="4"/>
      <c r="G1075" s="7">
        <v>3</v>
      </c>
      <c r="H1075" s="7">
        <v>0</v>
      </c>
      <c r="I1075" s="7"/>
      <c r="J1075" s="7"/>
      <c r="K1075" s="30"/>
      <c r="L1075" s="30"/>
      <c r="M1075" s="30"/>
    </row>
    <row r="1076" spans="1:13" ht="24" customHeight="1">
      <c r="A1076" s="4">
        <v>6</v>
      </c>
      <c r="B1076" s="6" t="s">
        <v>14</v>
      </c>
      <c r="C1076" s="6"/>
      <c r="D1076" s="6"/>
      <c r="E1076" s="4"/>
      <c r="F1076" s="4"/>
      <c r="G1076" s="7">
        <v>0</v>
      </c>
      <c r="H1076" s="7">
        <v>0</v>
      </c>
      <c r="I1076" s="7"/>
      <c r="J1076" s="7"/>
      <c r="K1076" s="30"/>
      <c r="L1076" s="30"/>
      <c r="M1076" s="30"/>
    </row>
    <row r="1077" spans="1:13" ht="24" customHeight="1">
      <c r="A1077" s="4">
        <v>7</v>
      </c>
      <c r="B1077" s="6" t="s">
        <v>15</v>
      </c>
      <c r="C1077" s="6"/>
      <c r="D1077" s="6"/>
      <c r="E1077" s="4"/>
      <c r="F1077" s="4"/>
      <c r="G1077" s="7">
        <v>6</v>
      </c>
      <c r="H1077" s="7">
        <v>1</v>
      </c>
      <c r="I1077" s="7"/>
      <c r="J1077" s="7"/>
      <c r="K1077" s="30"/>
      <c r="L1077" s="30"/>
      <c r="M1077" s="30"/>
    </row>
    <row r="1078" spans="1:13" ht="24" customHeight="1">
      <c r="A1078" s="4">
        <v>8</v>
      </c>
      <c r="B1078" s="6" t="s">
        <v>16</v>
      </c>
      <c r="C1078" s="6"/>
      <c r="D1078" s="6"/>
      <c r="E1078" s="4"/>
      <c r="F1078" s="4"/>
      <c r="G1078" s="7">
        <v>10</v>
      </c>
      <c r="H1078" s="7">
        <v>0</v>
      </c>
      <c r="I1078" s="7"/>
      <c r="J1078" s="7"/>
      <c r="K1078" s="30"/>
      <c r="L1078" s="30"/>
      <c r="M1078" s="30"/>
    </row>
    <row r="1079" spans="1:13" ht="24" customHeight="1">
      <c r="A1079" s="4">
        <v>9</v>
      </c>
      <c r="B1079" s="6" t="s">
        <v>17</v>
      </c>
      <c r="C1079" s="6"/>
      <c r="D1079" s="6"/>
      <c r="E1079" s="4"/>
      <c r="F1079" s="4"/>
      <c r="G1079" s="7">
        <v>0</v>
      </c>
      <c r="H1079" s="7">
        <v>0</v>
      </c>
      <c r="I1079" s="7"/>
      <c r="J1079" s="7"/>
      <c r="K1079" s="30"/>
      <c r="L1079" s="30"/>
      <c r="M1079" s="30"/>
    </row>
    <row r="1080" spans="1:13" ht="24" customHeight="1">
      <c r="A1080" s="4">
        <v>10</v>
      </c>
      <c r="B1080" s="6" t="s">
        <v>18</v>
      </c>
      <c r="C1080" s="6"/>
      <c r="D1080" s="6"/>
      <c r="E1080" s="4"/>
      <c r="F1080" s="4"/>
      <c r="G1080" s="7">
        <v>5</v>
      </c>
      <c r="H1080" s="7">
        <v>0</v>
      </c>
      <c r="I1080" s="7"/>
      <c r="J1080" s="7"/>
      <c r="K1080" s="30"/>
      <c r="L1080" s="30"/>
      <c r="M1080" s="30"/>
    </row>
    <row r="1081" spans="1:13" ht="24" customHeight="1">
      <c r="A1081" s="4">
        <v>11</v>
      </c>
      <c r="B1081" s="6" t="s">
        <v>19</v>
      </c>
      <c r="C1081" s="6"/>
      <c r="D1081" s="6"/>
      <c r="E1081" s="4"/>
      <c r="F1081" s="4"/>
      <c r="G1081" s="7">
        <v>0</v>
      </c>
      <c r="H1081" s="7">
        <v>0</v>
      </c>
      <c r="I1081" s="7"/>
      <c r="J1081" s="7"/>
      <c r="K1081" s="30"/>
      <c r="L1081" s="30"/>
      <c r="M1081" s="30"/>
    </row>
    <row r="1082" spans="1:13" ht="24" customHeight="1">
      <c r="A1082" s="4">
        <v>12</v>
      </c>
      <c r="B1082" s="6" t="s">
        <v>20</v>
      </c>
      <c r="C1082" s="6"/>
      <c r="D1082" s="6"/>
      <c r="E1082" s="4"/>
      <c r="F1082" s="4"/>
      <c r="G1082" s="7">
        <v>0</v>
      </c>
      <c r="H1082" s="7">
        <v>0</v>
      </c>
      <c r="I1082" s="7"/>
      <c r="J1082" s="7"/>
      <c r="K1082" s="30"/>
      <c r="L1082" s="30"/>
      <c r="M1082" s="30"/>
    </row>
    <row r="1083" spans="1:13" ht="24" customHeight="1">
      <c r="A1083" s="4">
        <v>13</v>
      </c>
      <c r="B1083" s="6" t="s">
        <v>21</v>
      </c>
      <c r="C1083" s="6"/>
      <c r="D1083" s="6"/>
      <c r="E1083" s="4"/>
      <c r="F1083" s="4"/>
      <c r="G1083" s="7">
        <v>0</v>
      </c>
      <c r="H1083" s="7">
        <v>0</v>
      </c>
      <c r="I1083" s="7"/>
      <c r="J1083" s="7"/>
      <c r="K1083" s="30"/>
      <c r="L1083" s="30"/>
      <c r="M1083" s="30"/>
    </row>
    <row r="1084" spans="1:13" ht="24" customHeight="1">
      <c r="A1084" s="4">
        <v>14</v>
      </c>
      <c r="B1084" s="6" t="s">
        <v>22</v>
      </c>
      <c r="C1084" s="6"/>
      <c r="D1084" s="6"/>
      <c r="E1084" s="4"/>
      <c r="F1084" s="4"/>
      <c r="G1084" s="7">
        <v>14</v>
      </c>
      <c r="H1084" s="7">
        <v>0</v>
      </c>
      <c r="I1084" s="7"/>
      <c r="J1084" s="7"/>
      <c r="K1084" s="30"/>
      <c r="L1084" s="30"/>
      <c r="M1084" s="30"/>
    </row>
    <row r="1085" spans="1:13" ht="24" customHeight="1">
      <c r="A1085" s="4">
        <v>15</v>
      </c>
      <c r="B1085" s="6" t="s">
        <v>23</v>
      </c>
      <c r="C1085" s="6"/>
      <c r="D1085" s="6"/>
      <c r="E1085" s="4"/>
      <c r="F1085" s="4"/>
      <c r="G1085" s="7">
        <v>0</v>
      </c>
      <c r="H1085" s="7">
        <v>0</v>
      </c>
      <c r="I1085" s="7"/>
      <c r="J1085" s="7"/>
      <c r="K1085" s="30"/>
      <c r="L1085" s="30"/>
      <c r="M1085" s="30"/>
    </row>
    <row r="1086" spans="1:13" ht="24" customHeight="1">
      <c r="A1086" s="3"/>
      <c r="B1086" s="5" t="s">
        <v>29</v>
      </c>
      <c r="C1086" s="5"/>
      <c r="D1086" s="5"/>
      <c r="E1086" s="5"/>
      <c r="F1086" s="5"/>
      <c r="G1086" s="8">
        <f>SUM(G1071:G1085)</f>
        <v>41</v>
      </c>
      <c r="H1086" s="8">
        <f>SUM(H1071:H1085)</f>
        <v>1</v>
      </c>
      <c r="I1086" s="8"/>
      <c r="J1086" s="8"/>
      <c r="K1086" s="31"/>
      <c r="L1086" s="31"/>
      <c r="M1086" s="31"/>
    </row>
    <row r="1087" spans="1:13" ht="15.3">
      <c r="A1087" s="1"/>
      <c r="B1087" s="1"/>
      <c r="C1087" s="1"/>
      <c r="D1087" s="1"/>
      <c r="E1087" s="2"/>
      <c r="F1087" s="2"/>
      <c r="G1087" s="2"/>
      <c r="H1087" s="2"/>
      <c r="I1087" s="128"/>
      <c r="J1087" s="128"/>
      <c r="K1087" s="27"/>
      <c r="L1087" s="27"/>
      <c r="M1087" s="27"/>
    </row>
    <row r="1088" spans="1:13" ht="15.3">
      <c r="A1088" s="1"/>
      <c r="B1088" s="1"/>
      <c r="C1088" s="1"/>
      <c r="D1088" s="1"/>
      <c r="E1088" s="2"/>
      <c r="F1088" s="2"/>
      <c r="G1088" s="2"/>
      <c r="H1088" s="2"/>
      <c r="I1088" s="128"/>
      <c r="J1088" s="128"/>
      <c r="K1088" s="27"/>
      <c r="L1088" s="27"/>
      <c r="M1088" s="27"/>
    </row>
    <row r="1089" spans="1:13" ht="15.3">
      <c r="A1089" s="1"/>
      <c r="G1089" s="2"/>
      <c r="H1089" s="2" t="s">
        <v>46</v>
      </c>
      <c r="I1089" s="128"/>
      <c r="J1089" s="128"/>
      <c r="K1089" s="27"/>
      <c r="L1089" s="27"/>
      <c r="M1089" s="27"/>
    </row>
    <row r="1090" spans="1:13" ht="15.3">
      <c r="A1090" s="1"/>
      <c r="G1090" s="2"/>
      <c r="H1090" s="2"/>
      <c r="I1090" s="128"/>
      <c r="J1090" s="128"/>
      <c r="K1090" s="27"/>
      <c r="L1090" s="27"/>
      <c r="M1090" s="27"/>
    </row>
    <row r="1091" spans="1:13" ht="15.3">
      <c r="A1091" s="1"/>
      <c r="G1091" s="2"/>
      <c r="H1091" s="2" t="s">
        <v>25</v>
      </c>
      <c r="I1091" s="128"/>
      <c r="J1091" s="128"/>
      <c r="K1091" s="27"/>
      <c r="L1091" s="27"/>
      <c r="M1091" s="27"/>
    </row>
    <row r="1092" spans="1:13" ht="15.3">
      <c r="A1092" s="1"/>
      <c r="G1092" s="2"/>
      <c r="H1092" s="2" t="s">
        <v>26</v>
      </c>
      <c r="I1092" s="128"/>
      <c r="J1092" s="128"/>
      <c r="K1092" s="27"/>
      <c r="L1092" s="27"/>
      <c r="M1092" s="27"/>
    </row>
    <row r="1093" spans="1:13" ht="15.3">
      <c r="A1093" s="1"/>
      <c r="G1093" s="2"/>
      <c r="H1093" s="2"/>
      <c r="I1093" s="128"/>
      <c r="J1093" s="128"/>
      <c r="K1093" s="27"/>
      <c r="L1093" s="27"/>
      <c r="M1093" s="27"/>
    </row>
    <row r="1094" spans="1:13" ht="15.3">
      <c r="A1094" s="1"/>
      <c r="G1094" s="2"/>
      <c r="H1094" s="2"/>
      <c r="I1094" s="128"/>
      <c r="J1094" s="128"/>
      <c r="K1094" s="27"/>
      <c r="L1094" s="27"/>
      <c r="M1094" s="27"/>
    </row>
    <row r="1095" spans="1:13" ht="15.3">
      <c r="A1095" s="1"/>
      <c r="G1095" s="2"/>
      <c r="H1095" s="2"/>
      <c r="I1095" s="128"/>
      <c r="J1095" s="128"/>
      <c r="K1095" s="27"/>
      <c r="L1095" s="27"/>
      <c r="M1095" s="27"/>
    </row>
    <row r="1096" spans="1:13" ht="15.3">
      <c r="A1096" s="1"/>
      <c r="G1096" s="2"/>
      <c r="H1096" s="37" t="s">
        <v>27</v>
      </c>
      <c r="I1096" s="131"/>
      <c r="J1096" s="131"/>
      <c r="K1096" s="27"/>
      <c r="L1096" s="27"/>
      <c r="M1096" s="27"/>
    </row>
    <row r="1097" spans="1:13" ht="15.3">
      <c r="A1097" s="1"/>
      <c r="G1097" s="2"/>
      <c r="H1097" s="2" t="s">
        <v>28</v>
      </c>
      <c r="I1097" s="128"/>
      <c r="J1097" s="128"/>
      <c r="K1097" s="27"/>
      <c r="L1097" s="27"/>
      <c r="M1097" s="27"/>
    </row>
    <row r="1109" spans="1:13" ht="15.3">
      <c r="A1109" s="1"/>
      <c r="B1109" s="335" t="s">
        <v>0</v>
      </c>
      <c r="C1109" s="335"/>
      <c r="D1109" s="335"/>
      <c r="E1109" s="335"/>
      <c r="F1109" s="335"/>
      <c r="G1109" s="335"/>
      <c r="H1109" s="335"/>
      <c r="I1109" s="335"/>
      <c r="J1109" s="335"/>
      <c r="K1109" s="335"/>
      <c r="L1109" s="335"/>
      <c r="M1109" s="335"/>
    </row>
    <row r="1110" spans="1:13" ht="15.3">
      <c r="A1110" s="1"/>
      <c r="B1110" s="335" t="s">
        <v>1</v>
      </c>
      <c r="C1110" s="335"/>
      <c r="D1110" s="335"/>
      <c r="E1110" s="335"/>
      <c r="F1110" s="335"/>
      <c r="G1110" s="335"/>
      <c r="H1110" s="335"/>
      <c r="I1110" s="335"/>
      <c r="J1110" s="335"/>
      <c r="K1110" s="335"/>
      <c r="L1110" s="335"/>
      <c r="M1110" s="335"/>
    </row>
    <row r="1111" spans="1:13" ht="15.3">
      <c r="A1111" s="1"/>
      <c r="B1111" s="335" t="s">
        <v>37</v>
      </c>
      <c r="C1111" s="335"/>
      <c r="D1111" s="335"/>
      <c r="E1111" s="335"/>
      <c r="F1111" s="335"/>
      <c r="G1111" s="335"/>
      <c r="H1111" s="335"/>
      <c r="I1111" s="335"/>
      <c r="J1111" s="335"/>
      <c r="K1111" s="335"/>
      <c r="L1111" s="335"/>
      <c r="M1111" s="335"/>
    </row>
    <row r="1112" spans="1:13" ht="15.3">
      <c r="A1112" s="1"/>
      <c r="B1112" s="37"/>
      <c r="C1112" s="81"/>
      <c r="D1112" s="81"/>
      <c r="E1112" s="71"/>
      <c r="F1112" s="71"/>
      <c r="G1112" s="37"/>
      <c r="H1112" s="37"/>
      <c r="I1112" s="131"/>
      <c r="J1112" s="131"/>
      <c r="K1112" s="26"/>
      <c r="L1112" s="26"/>
      <c r="M1112" s="26"/>
    </row>
    <row r="1113" spans="1:13" ht="15.3">
      <c r="A1113" s="1"/>
      <c r="B1113" s="1"/>
      <c r="C1113" s="1"/>
      <c r="D1113" s="1"/>
      <c r="E1113" s="2"/>
      <c r="F1113" s="2"/>
      <c r="G1113" s="2"/>
      <c r="H1113" s="2"/>
      <c r="I1113" s="128"/>
      <c r="J1113" s="128"/>
      <c r="K1113" s="27"/>
      <c r="L1113" s="27"/>
      <c r="M1113" s="27"/>
    </row>
    <row r="1114" spans="1:13" ht="25" customHeight="1">
      <c r="A1114" s="340" t="s">
        <v>3</v>
      </c>
      <c r="B1114" s="340" t="s">
        <v>7</v>
      </c>
      <c r="C1114" s="82"/>
      <c r="D1114" s="82"/>
      <c r="E1114" s="73"/>
      <c r="F1114" s="73"/>
      <c r="G1114" s="340" t="s">
        <v>4</v>
      </c>
      <c r="H1114" s="341" t="s">
        <v>8</v>
      </c>
      <c r="I1114" s="135"/>
      <c r="J1114" s="135"/>
      <c r="K1114" s="42"/>
      <c r="L1114" s="42"/>
      <c r="M1114" s="42"/>
    </row>
    <row r="1115" spans="1:13" ht="25" customHeight="1">
      <c r="A1115" s="333"/>
      <c r="B1115" s="333"/>
      <c r="C1115" s="80"/>
      <c r="D1115" s="80"/>
      <c r="E1115" s="78"/>
      <c r="F1115" s="78"/>
      <c r="G1115" s="333"/>
      <c r="H1115" s="342"/>
      <c r="I1115" s="136"/>
      <c r="J1115" s="136"/>
      <c r="K1115" s="43"/>
      <c r="L1115" s="43"/>
      <c r="M1115" s="43"/>
    </row>
    <row r="1116" spans="1:13" ht="24" customHeight="1">
      <c r="A1116" s="4">
        <v>1</v>
      </c>
      <c r="B1116" s="6" t="s">
        <v>9</v>
      </c>
      <c r="C1116" s="6"/>
      <c r="D1116" s="6"/>
      <c r="E1116" s="4"/>
      <c r="F1116" s="4"/>
      <c r="G1116" s="7">
        <v>2</v>
      </c>
      <c r="H1116" s="7">
        <v>0</v>
      </c>
      <c r="I1116" s="7"/>
      <c r="J1116" s="7"/>
      <c r="K1116" s="30"/>
      <c r="L1116" s="30"/>
      <c r="M1116" s="30"/>
    </row>
    <row r="1117" spans="1:13" ht="24" customHeight="1">
      <c r="A1117" s="4">
        <v>2</v>
      </c>
      <c r="B1117" s="6" t="s">
        <v>10</v>
      </c>
      <c r="C1117" s="6"/>
      <c r="D1117" s="6"/>
      <c r="E1117" s="4"/>
      <c r="F1117" s="4"/>
      <c r="G1117" s="7">
        <v>2</v>
      </c>
      <c r="H1117" s="7">
        <v>0</v>
      </c>
      <c r="I1117" s="7"/>
      <c r="J1117" s="7"/>
      <c r="K1117" s="30"/>
      <c r="L1117" s="30"/>
      <c r="M1117" s="30"/>
    </row>
    <row r="1118" spans="1:13" ht="24" customHeight="1">
      <c r="A1118" s="4">
        <v>3</v>
      </c>
      <c r="B1118" s="6" t="s">
        <v>11</v>
      </c>
      <c r="C1118" s="6"/>
      <c r="D1118" s="6"/>
      <c r="E1118" s="4"/>
      <c r="F1118" s="4"/>
      <c r="G1118" s="7">
        <v>19</v>
      </c>
      <c r="H1118" s="7">
        <v>0</v>
      </c>
      <c r="I1118" s="7"/>
      <c r="J1118" s="7"/>
      <c r="K1118" s="30"/>
      <c r="L1118" s="30"/>
      <c r="M1118" s="30"/>
    </row>
    <row r="1119" spans="1:13" ht="24" customHeight="1">
      <c r="A1119" s="4">
        <v>4</v>
      </c>
      <c r="B1119" s="6" t="s">
        <v>12</v>
      </c>
      <c r="C1119" s="6"/>
      <c r="D1119" s="6"/>
      <c r="E1119" s="4"/>
      <c r="F1119" s="4"/>
      <c r="G1119" s="7">
        <v>0</v>
      </c>
      <c r="H1119" s="7">
        <v>0</v>
      </c>
      <c r="I1119" s="7"/>
      <c r="J1119" s="7"/>
      <c r="K1119" s="30"/>
      <c r="L1119" s="30"/>
      <c r="M1119" s="30"/>
    </row>
    <row r="1120" spans="1:13" ht="24" customHeight="1">
      <c r="A1120" s="4">
        <v>5</v>
      </c>
      <c r="B1120" s="6" t="s">
        <v>13</v>
      </c>
      <c r="C1120" s="6"/>
      <c r="D1120" s="6"/>
      <c r="E1120" s="4"/>
      <c r="F1120" s="4"/>
      <c r="G1120" s="7">
        <v>1</v>
      </c>
      <c r="H1120" s="7">
        <v>0</v>
      </c>
      <c r="I1120" s="7"/>
      <c r="J1120" s="7"/>
      <c r="K1120" s="30"/>
      <c r="L1120" s="30"/>
      <c r="M1120" s="30"/>
    </row>
    <row r="1121" spans="1:13" ht="24" customHeight="1">
      <c r="A1121" s="4">
        <v>6</v>
      </c>
      <c r="B1121" s="6" t="s">
        <v>14</v>
      </c>
      <c r="C1121" s="6"/>
      <c r="D1121" s="6"/>
      <c r="E1121" s="4"/>
      <c r="F1121" s="4"/>
      <c r="G1121" s="7">
        <v>0</v>
      </c>
      <c r="H1121" s="7">
        <v>0</v>
      </c>
      <c r="I1121" s="7"/>
      <c r="J1121" s="7"/>
      <c r="K1121" s="30"/>
      <c r="L1121" s="30"/>
      <c r="M1121" s="30"/>
    </row>
    <row r="1122" spans="1:13" ht="24" customHeight="1">
      <c r="A1122" s="4">
        <v>7</v>
      </c>
      <c r="B1122" s="6" t="s">
        <v>15</v>
      </c>
      <c r="C1122" s="6"/>
      <c r="D1122" s="6"/>
      <c r="E1122" s="4"/>
      <c r="F1122" s="4"/>
      <c r="G1122" s="7">
        <v>3</v>
      </c>
      <c r="H1122" s="7">
        <v>1</v>
      </c>
      <c r="I1122" s="7"/>
      <c r="J1122" s="7"/>
      <c r="K1122" s="30"/>
      <c r="L1122" s="30"/>
      <c r="M1122" s="30"/>
    </row>
    <row r="1123" spans="1:13" ht="24" customHeight="1">
      <c r="A1123" s="4">
        <v>8</v>
      </c>
      <c r="B1123" s="6" t="s">
        <v>16</v>
      </c>
      <c r="C1123" s="6"/>
      <c r="D1123" s="6"/>
      <c r="E1123" s="4"/>
      <c r="F1123" s="4"/>
      <c r="G1123" s="7">
        <v>17</v>
      </c>
      <c r="H1123" s="7">
        <v>0</v>
      </c>
      <c r="I1123" s="7"/>
      <c r="J1123" s="7"/>
      <c r="K1123" s="30"/>
      <c r="L1123" s="30"/>
      <c r="M1123" s="30"/>
    </row>
    <row r="1124" spans="1:13" ht="24" customHeight="1">
      <c r="A1124" s="4">
        <v>9</v>
      </c>
      <c r="B1124" s="6" t="s">
        <v>17</v>
      </c>
      <c r="C1124" s="6"/>
      <c r="D1124" s="6"/>
      <c r="E1124" s="4"/>
      <c r="F1124" s="4"/>
      <c r="G1124" s="7">
        <v>0</v>
      </c>
      <c r="H1124" s="7">
        <v>0</v>
      </c>
      <c r="I1124" s="7"/>
      <c r="J1124" s="7"/>
      <c r="K1124" s="30"/>
      <c r="L1124" s="30"/>
      <c r="M1124" s="30"/>
    </row>
    <row r="1125" spans="1:13" ht="24" customHeight="1">
      <c r="A1125" s="4">
        <v>10</v>
      </c>
      <c r="B1125" s="6" t="s">
        <v>18</v>
      </c>
      <c r="C1125" s="6"/>
      <c r="D1125" s="6"/>
      <c r="E1125" s="4"/>
      <c r="F1125" s="4"/>
      <c r="G1125" s="7">
        <v>18</v>
      </c>
      <c r="H1125" s="7">
        <v>0</v>
      </c>
      <c r="I1125" s="7"/>
      <c r="J1125" s="7"/>
      <c r="K1125" s="30"/>
      <c r="L1125" s="30"/>
      <c r="M1125" s="30"/>
    </row>
    <row r="1126" spans="1:13" ht="24" customHeight="1">
      <c r="A1126" s="4">
        <v>11</v>
      </c>
      <c r="B1126" s="6" t="s">
        <v>19</v>
      </c>
      <c r="C1126" s="6"/>
      <c r="D1126" s="6"/>
      <c r="E1126" s="4"/>
      <c r="F1126" s="4"/>
      <c r="G1126" s="7">
        <v>1</v>
      </c>
      <c r="H1126" s="7">
        <v>0</v>
      </c>
      <c r="I1126" s="7"/>
      <c r="J1126" s="7"/>
      <c r="K1126" s="30"/>
      <c r="L1126" s="30"/>
      <c r="M1126" s="30"/>
    </row>
    <row r="1127" spans="1:13" ht="24" customHeight="1">
      <c r="A1127" s="4">
        <v>12</v>
      </c>
      <c r="B1127" s="6" t="s">
        <v>20</v>
      </c>
      <c r="C1127" s="6"/>
      <c r="D1127" s="6"/>
      <c r="E1127" s="4"/>
      <c r="F1127" s="4"/>
      <c r="G1127" s="7">
        <v>1</v>
      </c>
      <c r="H1127" s="7">
        <v>0</v>
      </c>
      <c r="I1127" s="7"/>
      <c r="J1127" s="7"/>
      <c r="K1127" s="30"/>
      <c r="L1127" s="30"/>
      <c r="M1127" s="30"/>
    </row>
    <row r="1128" spans="1:13" ht="24" customHeight="1">
      <c r="A1128" s="4">
        <v>13</v>
      </c>
      <c r="B1128" s="6" t="s">
        <v>21</v>
      </c>
      <c r="C1128" s="6"/>
      <c r="D1128" s="6"/>
      <c r="E1128" s="4"/>
      <c r="F1128" s="4"/>
      <c r="G1128" s="7">
        <v>0</v>
      </c>
      <c r="H1128" s="7">
        <v>0</v>
      </c>
      <c r="I1128" s="7"/>
      <c r="J1128" s="7"/>
      <c r="K1128" s="30"/>
      <c r="L1128" s="30"/>
      <c r="M1128" s="30"/>
    </row>
    <row r="1129" spans="1:13" ht="24" customHeight="1">
      <c r="A1129" s="4">
        <v>14</v>
      </c>
      <c r="B1129" s="6" t="s">
        <v>22</v>
      </c>
      <c r="C1129" s="6"/>
      <c r="D1129" s="6"/>
      <c r="E1129" s="4"/>
      <c r="F1129" s="4"/>
      <c r="G1129" s="7">
        <v>4</v>
      </c>
      <c r="H1129" s="7">
        <v>0</v>
      </c>
      <c r="I1129" s="7"/>
      <c r="J1129" s="7"/>
      <c r="K1129" s="30"/>
      <c r="L1129" s="30"/>
      <c r="M1129" s="30"/>
    </row>
    <row r="1130" spans="1:13" ht="24" customHeight="1">
      <c r="A1130" s="4">
        <v>15</v>
      </c>
      <c r="B1130" s="6" t="s">
        <v>23</v>
      </c>
      <c r="C1130" s="6"/>
      <c r="D1130" s="6"/>
      <c r="E1130" s="4"/>
      <c r="F1130" s="4"/>
      <c r="G1130" s="7">
        <v>0</v>
      </c>
      <c r="H1130" s="7">
        <v>0</v>
      </c>
      <c r="I1130" s="7"/>
      <c r="J1130" s="7"/>
      <c r="K1130" s="30"/>
      <c r="L1130" s="30"/>
      <c r="M1130" s="30"/>
    </row>
    <row r="1131" spans="1:13" ht="24" customHeight="1">
      <c r="A1131" s="3"/>
      <c r="B1131" s="5" t="s">
        <v>29</v>
      </c>
      <c r="C1131" s="5"/>
      <c r="D1131" s="5"/>
      <c r="E1131" s="5"/>
      <c r="F1131" s="5"/>
      <c r="G1131" s="8">
        <f>SUM(G1116:G1130)</f>
        <v>68</v>
      </c>
      <c r="H1131" s="8">
        <f>SUM(H1116:H1130)</f>
        <v>1</v>
      </c>
      <c r="I1131" s="8"/>
      <c r="J1131" s="8"/>
      <c r="K1131" s="31"/>
      <c r="L1131" s="31"/>
      <c r="M1131" s="31"/>
    </row>
    <row r="1132" spans="1:13" ht="15.3">
      <c r="A1132" s="1"/>
      <c r="B1132" s="1"/>
      <c r="C1132" s="1"/>
      <c r="D1132" s="1"/>
      <c r="E1132" s="2"/>
      <c r="F1132" s="2"/>
      <c r="G1132" s="2"/>
      <c r="H1132" s="2"/>
      <c r="I1132" s="128"/>
      <c r="J1132" s="128"/>
      <c r="K1132" s="27"/>
      <c r="L1132" s="27"/>
      <c r="M1132" s="27"/>
    </row>
    <row r="1133" spans="1:13" ht="15.3">
      <c r="A1133" s="1"/>
      <c r="B1133" s="1"/>
      <c r="C1133" s="1"/>
      <c r="D1133" s="1"/>
      <c r="E1133" s="2"/>
      <c r="F1133" s="2"/>
      <c r="G1133" s="2"/>
      <c r="H1133" s="2"/>
      <c r="I1133" s="128"/>
      <c r="J1133" s="128"/>
      <c r="K1133" s="27"/>
      <c r="L1133" s="27"/>
      <c r="M1133" s="27"/>
    </row>
    <row r="1134" spans="1:13" ht="15.3">
      <c r="A1134" s="1"/>
      <c r="G1134" s="2"/>
      <c r="H1134" s="2" t="s">
        <v>48</v>
      </c>
      <c r="I1134" s="128"/>
      <c r="J1134" s="128"/>
      <c r="K1134" s="27"/>
      <c r="L1134" s="27"/>
      <c r="M1134" s="27"/>
    </row>
    <row r="1135" spans="1:13" ht="15.3">
      <c r="A1135" s="1"/>
      <c r="G1135" s="2"/>
      <c r="H1135" s="2"/>
      <c r="I1135" s="128"/>
      <c r="J1135" s="128"/>
      <c r="K1135" s="27"/>
      <c r="L1135" s="27"/>
      <c r="M1135" s="27"/>
    </row>
    <row r="1136" spans="1:13" ht="15.3">
      <c r="A1136" s="1"/>
      <c r="G1136" s="2"/>
      <c r="H1136" s="2" t="s">
        <v>25</v>
      </c>
      <c r="I1136" s="128"/>
      <c r="J1136" s="128"/>
      <c r="K1136" s="27"/>
      <c r="L1136" s="27"/>
      <c r="M1136" s="27"/>
    </row>
    <row r="1137" spans="1:13" ht="15.3">
      <c r="A1137" s="1"/>
      <c r="G1137" s="2"/>
      <c r="H1137" s="2" t="s">
        <v>26</v>
      </c>
      <c r="I1137" s="128"/>
      <c r="J1137" s="128"/>
      <c r="K1137" s="27"/>
      <c r="L1137" s="27"/>
      <c r="M1137" s="27"/>
    </row>
    <row r="1138" spans="1:13" ht="15.3">
      <c r="A1138" s="1"/>
      <c r="G1138" s="2"/>
      <c r="H1138" s="2"/>
      <c r="I1138" s="128"/>
      <c r="J1138" s="128"/>
      <c r="K1138" s="27"/>
      <c r="L1138" s="27"/>
      <c r="M1138" s="27"/>
    </row>
    <row r="1139" spans="1:13" ht="15.3">
      <c r="A1139" s="1"/>
      <c r="G1139" s="2"/>
      <c r="H1139" s="2"/>
      <c r="I1139" s="128"/>
      <c r="J1139" s="128"/>
      <c r="K1139" s="27"/>
      <c r="L1139" s="27"/>
      <c r="M1139" s="27"/>
    </row>
    <row r="1140" spans="1:13" ht="15.3">
      <c r="A1140" s="1"/>
      <c r="G1140" s="2"/>
      <c r="H1140" s="2"/>
      <c r="I1140" s="128"/>
      <c r="J1140" s="128"/>
      <c r="K1140" s="27"/>
      <c r="L1140" s="27"/>
      <c r="M1140" s="27"/>
    </row>
    <row r="1141" spans="1:13" ht="15.3">
      <c r="A1141" s="1"/>
      <c r="G1141" s="2"/>
      <c r="H1141" s="37" t="s">
        <v>27</v>
      </c>
      <c r="I1141" s="131"/>
      <c r="J1141" s="131"/>
      <c r="K1141" s="27"/>
      <c r="L1141" s="27"/>
      <c r="M1141" s="27"/>
    </row>
    <row r="1142" spans="1:13" ht="15.3">
      <c r="A1142" s="1"/>
      <c r="G1142" s="2"/>
      <c r="H1142" s="2" t="s">
        <v>28</v>
      </c>
      <c r="I1142" s="128"/>
      <c r="J1142" s="128"/>
      <c r="K1142" s="27"/>
      <c r="L1142" s="27"/>
      <c r="M1142" s="27"/>
    </row>
    <row r="1154" spans="1:13" ht="15.3">
      <c r="A1154" s="1"/>
      <c r="B1154" s="335" t="s">
        <v>0</v>
      </c>
      <c r="C1154" s="335"/>
      <c r="D1154" s="335"/>
      <c r="E1154" s="335"/>
      <c r="F1154" s="335"/>
      <c r="G1154" s="335"/>
      <c r="H1154" s="335"/>
      <c r="I1154" s="335"/>
      <c r="J1154" s="335"/>
      <c r="K1154" s="335"/>
      <c r="L1154" s="335"/>
      <c r="M1154" s="335"/>
    </row>
    <row r="1155" spans="1:13" ht="15.3">
      <c r="A1155" s="1"/>
      <c r="B1155" s="335" t="s">
        <v>1</v>
      </c>
      <c r="C1155" s="335"/>
      <c r="D1155" s="335"/>
      <c r="E1155" s="335"/>
      <c r="F1155" s="335"/>
      <c r="G1155" s="335"/>
      <c r="H1155" s="335"/>
      <c r="I1155" s="335"/>
      <c r="J1155" s="335"/>
      <c r="K1155" s="335"/>
      <c r="L1155" s="335"/>
      <c r="M1155" s="335"/>
    </row>
    <row r="1156" spans="1:13" ht="15.3">
      <c r="A1156" s="1"/>
      <c r="B1156" s="335" t="s">
        <v>38</v>
      </c>
      <c r="C1156" s="335"/>
      <c r="D1156" s="335"/>
      <c r="E1156" s="335"/>
      <c r="F1156" s="335"/>
      <c r="G1156" s="335"/>
      <c r="H1156" s="335"/>
      <c r="I1156" s="335"/>
      <c r="J1156" s="335"/>
      <c r="K1156" s="335"/>
      <c r="L1156" s="335"/>
      <c r="M1156" s="335"/>
    </row>
    <row r="1157" spans="1:13" ht="15.3">
      <c r="A1157" s="1"/>
      <c r="B1157" s="37"/>
      <c r="C1157" s="81"/>
      <c r="D1157" s="81"/>
      <c r="E1157" s="71"/>
      <c r="F1157" s="71"/>
      <c r="G1157" s="37"/>
      <c r="H1157" s="37"/>
      <c r="I1157" s="131"/>
      <c r="J1157" s="131"/>
      <c r="K1157" s="26"/>
      <c r="L1157" s="26"/>
      <c r="M1157" s="26"/>
    </row>
    <row r="1158" spans="1:13" ht="15.3">
      <c r="A1158" s="1"/>
      <c r="B1158" s="1"/>
      <c r="C1158" s="1"/>
      <c r="D1158" s="1"/>
      <c r="E1158" s="2"/>
      <c r="F1158" s="2"/>
      <c r="G1158" s="2"/>
      <c r="H1158" s="2"/>
      <c r="I1158" s="128"/>
      <c r="J1158" s="128"/>
      <c r="K1158" s="27"/>
      <c r="L1158" s="27"/>
      <c r="M1158" s="27"/>
    </row>
    <row r="1159" spans="1:13" ht="25" customHeight="1">
      <c r="A1159" s="340" t="s">
        <v>3</v>
      </c>
      <c r="B1159" s="340" t="s">
        <v>7</v>
      </c>
      <c r="C1159" s="82"/>
      <c r="D1159" s="82"/>
      <c r="E1159" s="73"/>
      <c r="F1159" s="73"/>
      <c r="G1159" s="340" t="s">
        <v>4</v>
      </c>
      <c r="H1159" s="341" t="s">
        <v>8</v>
      </c>
      <c r="I1159" s="135"/>
      <c r="J1159" s="135"/>
      <c r="K1159" s="42"/>
      <c r="L1159" s="42"/>
      <c r="M1159" s="42"/>
    </row>
    <row r="1160" spans="1:13" ht="25" customHeight="1">
      <c r="A1160" s="333"/>
      <c r="B1160" s="333"/>
      <c r="C1160" s="80"/>
      <c r="D1160" s="80"/>
      <c r="E1160" s="78"/>
      <c r="F1160" s="78"/>
      <c r="G1160" s="333"/>
      <c r="H1160" s="342"/>
      <c r="I1160" s="136"/>
      <c r="J1160" s="136"/>
      <c r="K1160" s="43"/>
      <c r="L1160" s="43"/>
      <c r="M1160" s="43"/>
    </row>
    <row r="1161" spans="1:13" ht="24" customHeight="1">
      <c r="A1161" s="4">
        <v>1</v>
      </c>
      <c r="B1161" s="6" t="s">
        <v>9</v>
      </c>
      <c r="C1161" s="6"/>
      <c r="D1161" s="6"/>
      <c r="E1161" s="4"/>
      <c r="F1161" s="4"/>
      <c r="G1161" s="7">
        <v>0</v>
      </c>
      <c r="H1161" s="7">
        <v>0</v>
      </c>
      <c r="I1161" s="7"/>
      <c r="J1161" s="7"/>
      <c r="K1161" s="30"/>
      <c r="L1161" s="30"/>
      <c r="M1161" s="30"/>
    </row>
    <row r="1162" spans="1:13" ht="24" customHeight="1">
      <c r="A1162" s="4">
        <v>2</v>
      </c>
      <c r="B1162" s="6" t="s">
        <v>10</v>
      </c>
      <c r="C1162" s="6"/>
      <c r="D1162" s="6"/>
      <c r="E1162" s="4"/>
      <c r="F1162" s="4"/>
      <c r="G1162" s="7">
        <v>2</v>
      </c>
      <c r="H1162" s="7">
        <v>0</v>
      </c>
      <c r="I1162" s="7"/>
      <c r="J1162" s="7"/>
      <c r="K1162" s="30"/>
      <c r="L1162" s="30"/>
      <c r="M1162" s="30"/>
    </row>
    <row r="1163" spans="1:13" ht="24" customHeight="1">
      <c r="A1163" s="4">
        <v>3</v>
      </c>
      <c r="B1163" s="6" t="s">
        <v>11</v>
      </c>
      <c r="C1163" s="6"/>
      <c r="D1163" s="6"/>
      <c r="E1163" s="4"/>
      <c r="F1163" s="4"/>
      <c r="G1163" s="7">
        <v>23</v>
      </c>
      <c r="H1163" s="7">
        <v>0</v>
      </c>
      <c r="I1163" s="7"/>
      <c r="J1163" s="7"/>
      <c r="K1163" s="30"/>
      <c r="L1163" s="30"/>
      <c r="M1163" s="30"/>
    </row>
    <row r="1164" spans="1:13" ht="24" customHeight="1">
      <c r="A1164" s="4">
        <v>4</v>
      </c>
      <c r="B1164" s="6" t="s">
        <v>12</v>
      </c>
      <c r="C1164" s="6"/>
      <c r="D1164" s="6"/>
      <c r="E1164" s="4"/>
      <c r="F1164" s="4"/>
      <c r="G1164" s="7">
        <v>0</v>
      </c>
      <c r="H1164" s="7">
        <v>0</v>
      </c>
      <c r="I1164" s="7"/>
      <c r="J1164" s="7"/>
      <c r="K1164" s="30"/>
      <c r="L1164" s="30"/>
      <c r="M1164" s="30"/>
    </row>
    <row r="1165" spans="1:13" ht="24" customHeight="1">
      <c r="A1165" s="4">
        <v>5</v>
      </c>
      <c r="B1165" s="6" t="s">
        <v>13</v>
      </c>
      <c r="C1165" s="6"/>
      <c r="D1165" s="6"/>
      <c r="E1165" s="4"/>
      <c r="F1165" s="4"/>
      <c r="G1165" s="7">
        <v>5</v>
      </c>
      <c r="H1165" s="7">
        <v>0</v>
      </c>
      <c r="I1165" s="7"/>
      <c r="J1165" s="7"/>
      <c r="K1165" s="30"/>
      <c r="L1165" s="30"/>
      <c r="M1165" s="30"/>
    </row>
    <row r="1166" spans="1:13" ht="24" customHeight="1">
      <c r="A1166" s="4">
        <v>6</v>
      </c>
      <c r="B1166" s="6" t="s">
        <v>14</v>
      </c>
      <c r="C1166" s="6"/>
      <c r="D1166" s="6"/>
      <c r="E1166" s="4"/>
      <c r="F1166" s="4"/>
      <c r="G1166" s="7">
        <v>0</v>
      </c>
      <c r="H1166" s="7">
        <v>0</v>
      </c>
      <c r="I1166" s="7"/>
      <c r="J1166" s="7"/>
      <c r="K1166" s="30"/>
      <c r="L1166" s="30"/>
      <c r="M1166" s="30"/>
    </row>
    <row r="1167" spans="1:13" ht="24" customHeight="1">
      <c r="A1167" s="4">
        <v>7</v>
      </c>
      <c r="B1167" s="6" t="s">
        <v>15</v>
      </c>
      <c r="C1167" s="6"/>
      <c r="D1167" s="6"/>
      <c r="E1167" s="4"/>
      <c r="F1167" s="4"/>
      <c r="G1167" s="7">
        <v>4</v>
      </c>
      <c r="H1167" s="7">
        <v>0</v>
      </c>
      <c r="I1167" s="7"/>
      <c r="J1167" s="7"/>
      <c r="K1167" s="30"/>
      <c r="L1167" s="30"/>
      <c r="M1167" s="30"/>
    </row>
    <row r="1168" spans="1:13" ht="24" customHeight="1">
      <c r="A1168" s="4">
        <v>8</v>
      </c>
      <c r="B1168" s="6" t="s">
        <v>16</v>
      </c>
      <c r="C1168" s="6"/>
      <c r="D1168" s="6"/>
      <c r="E1168" s="4"/>
      <c r="F1168" s="4"/>
      <c r="G1168" s="7">
        <v>8</v>
      </c>
      <c r="H1168" s="7">
        <v>0</v>
      </c>
      <c r="I1168" s="7"/>
      <c r="J1168" s="7"/>
      <c r="K1168" s="30"/>
      <c r="L1168" s="30"/>
      <c r="M1168" s="30"/>
    </row>
    <row r="1169" spans="1:13" ht="24" customHeight="1">
      <c r="A1169" s="4">
        <v>9</v>
      </c>
      <c r="B1169" s="6" t="s">
        <v>17</v>
      </c>
      <c r="C1169" s="6"/>
      <c r="D1169" s="6"/>
      <c r="E1169" s="4"/>
      <c r="F1169" s="4"/>
      <c r="G1169" s="7">
        <v>0</v>
      </c>
      <c r="H1169" s="7">
        <v>1</v>
      </c>
      <c r="I1169" s="7"/>
      <c r="J1169" s="7"/>
      <c r="K1169" s="30"/>
      <c r="L1169" s="30"/>
      <c r="M1169" s="30"/>
    </row>
    <row r="1170" spans="1:13" ht="24" customHeight="1">
      <c r="A1170" s="4">
        <v>10</v>
      </c>
      <c r="B1170" s="6" t="s">
        <v>18</v>
      </c>
      <c r="C1170" s="6"/>
      <c r="D1170" s="6"/>
      <c r="E1170" s="4"/>
      <c r="F1170" s="4"/>
      <c r="G1170" s="7">
        <v>7</v>
      </c>
      <c r="H1170" s="7">
        <v>0</v>
      </c>
      <c r="I1170" s="7"/>
      <c r="J1170" s="7"/>
      <c r="K1170" s="30"/>
      <c r="L1170" s="30"/>
      <c r="M1170" s="30"/>
    </row>
    <row r="1171" spans="1:13" ht="24" customHeight="1">
      <c r="A1171" s="4">
        <v>11</v>
      </c>
      <c r="B1171" s="6" t="s">
        <v>19</v>
      </c>
      <c r="C1171" s="6"/>
      <c r="D1171" s="6"/>
      <c r="E1171" s="4"/>
      <c r="F1171" s="4"/>
      <c r="G1171" s="7">
        <v>2</v>
      </c>
      <c r="H1171" s="7">
        <v>0</v>
      </c>
      <c r="I1171" s="7"/>
      <c r="J1171" s="7"/>
      <c r="K1171" s="30"/>
      <c r="L1171" s="30"/>
      <c r="M1171" s="30"/>
    </row>
    <row r="1172" spans="1:13" ht="24" customHeight="1">
      <c r="A1172" s="4">
        <v>12</v>
      </c>
      <c r="B1172" s="6" t="s">
        <v>20</v>
      </c>
      <c r="C1172" s="6"/>
      <c r="D1172" s="6"/>
      <c r="E1172" s="4"/>
      <c r="F1172" s="4"/>
      <c r="G1172" s="7">
        <v>0</v>
      </c>
      <c r="H1172" s="7">
        <v>0</v>
      </c>
      <c r="I1172" s="7"/>
      <c r="J1172" s="7"/>
      <c r="K1172" s="30"/>
      <c r="L1172" s="30"/>
      <c r="M1172" s="30"/>
    </row>
    <row r="1173" spans="1:13" ht="24" customHeight="1">
      <c r="A1173" s="4">
        <v>13</v>
      </c>
      <c r="B1173" s="6" t="s">
        <v>21</v>
      </c>
      <c r="C1173" s="6"/>
      <c r="D1173" s="6"/>
      <c r="E1173" s="4"/>
      <c r="F1173" s="4"/>
      <c r="G1173" s="7">
        <v>0</v>
      </c>
      <c r="H1173" s="7">
        <v>0</v>
      </c>
      <c r="I1173" s="7"/>
      <c r="J1173" s="7"/>
      <c r="K1173" s="30"/>
      <c r="L1173" s="30"/>
      <c r="M1173" s="30"/>
    </row>
    <row r="1174" spans="1:13" ht="24" customHeight="1">
      <c r="A1174" s="4">
        <v>14</v>
      </c>
      <c r="B1174" s="6" t="s">
        <v>22</v>
      </c>
      <c r="C1174" s="6"/>
      <c r="D1174" s="6"/>
      <c r="E1174" s="4"/>
      <c r="F1174" s="4"/>
      <c r="G1174" s="7">
        <v>23</v>
      </c>
      <c r="H1174" s="7">
        <v>0</v>
      </c>
      <c r="I1174" s="7"/>
      <c r="J1174" s="7"/>
      <c r="K1174" s="30"/>
      <c r="L1174" s="30"/>
      <c r="M1174" s="30"/>
    </row>
    <row r="1175" spans="1:13" ht="24" customHeight="1">
      <c r="A1175" s="4">
        <v>15</v>
      </c>
      <c r="B1175" s="6" t="s">
        <v>23</v>
      </c>
      <c r="C1175" s="6"/>
      <c r="D1175" s="6"/>
      <c r="E1175" s="4"/>
      <c r="F1175" s="4"/>
      <c r="G1175" s="7">
        <v>0</v>
      </c>
      <c r="H1175" s="7">
        <v>0</v>
      </c>
      <c r="I1175" s="7"/>
      <c r="J1175" s="7"/>
      <c r="K1175" s="30"/>
      <c r="L1175" s="30"/>
      <c r="M1175" s="30"/>
    </row>
    <row r="1176" spans="1:13" ht="24" customHeight="1">
      <c r="A1176" s="3"/>
      <c r="B1176" s="5" t="s">
        <v>29</v>
      </c>
      <c r="C1176" s="5"/>
      <c r="D1176" s="5"/>
      <c r="E1176" s="5"/>
      <c r="F1176" s="5"/>
      <c r="G1176" s="8">
        <f>SUM(G1161:G1175)</f>
        <v>74</v>
      </c>
      <c r="H1176" s="8">
        <f>SUM(H1161:H1175)</f>
        <v>1</v>
      </c>
      <c r="I1176" s="8"/>
      <c r="J1176" s="8"/>
      <c r="K1176" s="31"/>
      <c r="L1176" s="31"/>
      <c r="M1176" s="31"/>
    </row>
    <row r="1177" spans="1:13" ht="15.3">
      <c r="A1177" s="1"/>
      <c r="B1177" s="1"/>
      <c r="C1177" s="1"/>
      <c r="D1177" s="1"/>
      <c r="E1177" s="2"/>
      <c r="F1177" s="2"/>
      <c r="G1177" s="2"/>
      <c r="H1177" s="2"/>
      <c r="I1177" s="128"/>
      <c r="J1177" s="128"/>
      <c r="K1177" s="27"/>
      <c r="L1177" s="27"/>
      <c r="M1177" s="27"/>
    </row>
    <row r="1178" spans="1:13" ht="15.3">
      <c r="A1178" s="1"/>
      <c r="B1178" s="1"/>
      <c r="C1178" s="1"/>
      <c r="D1178" s="1"/>
      <c r="E1178" s="2"/>
      <c r="F1178" s="2"/>
      <c r="G1178" s="2"/>
      <c r="H1178" s="2"/>
      <c r="I1178" s="128"/>
      <c r="J1178" s="128"/>
      <c r="K1178" s="27"/>
      <c r="L1178" s="27"/>
      <c r="M1178" s="27"/>
    </row>
    <row r="1179" spans="1:13" ht="15.3">
      <c r="A1179" s="1"/>
      <c r="G1179" s="2"/>
      <c r="H1179" s="2" t="s">
        <v>42</v>
      </c>
      <c r="I1179" s="128"/>
      <c r="J1179" s="128"/>
      <c r="K1179" s="27"/>
      <c r="L1179" s="27"/>
      <c r="M1179" s="27"/>
    </row>
    <row r="1180" spans="1:13" ht="15.3">
      <c r="A1180" s="1"/>
      <c r="G1180" s="2"/>
      <c r="H1180" s="2"/>
      <c r="I1180" s="128"/>
      <c r="J1180" s="128"/>
      <c r="K1180" s="27"/>
      <c r="L1180" s="27"/>
      <c r="M1180" s="27"/>
    </row>
    <row r="1181" spans="1:13" ht="15.3">
      <c r="A1181" s="1"/>
      <c r="G1181" s="2"/>
      <c r="H1181" s="2" t="s">
        <v>25</v>
      </c>
      <c r="I1181" s="128"/>
      <c r="J1181" s="128"/>
      <c r="K1181" s="27"/>
      <c r="L1181" s="27"/>
      <c r="M1181" s="27"/>
    </row>
    <row r="1182" spans="1:13" ht="15.3">
      <c r="A1182" s="1"/>
      <c r="G1182" s="2"/>
      <c r="H1182" s="2" t="s">
        <v>26</v>
      </c>
      <c r="I1182" s="128"/>
      <c r="J1182" s="128"/>
      <c r="K1182" s="27"/>
      <c r="L1182" s="27"/>
      <c r="M1182" s="27"/>
    </row>
    <row r="1183" spans="1:13" ht="15.3">
      <c r="A1183" s="1"/>
      <c r="G1183" s="2"/>
      <c r="H1183" s="2"/>
      <c r="I1183" s="128"/>
      <c r="J1183" s="128"/>
      <c r="K1183" s="27"/>
      <c r="L1183" s="27"/>
      <c r="M1183" s="27"/>
    </row>
    <row r="1184" spans="1:13" ht="15.3">
      <c r="A1184" s="1"/>
      <c r="G1184" s="2"/>
      <c r="H1184" s="2"/>
      <c r="I1184" s="128"/>
      <c r="J1184" s="128"/>
      <c r="K1184" s="27"/>
      <c r="L1184" s="27"/>
      <c r="M1184" s="27"/>
    </row>
    <row r="1185" spans="1:13" ht="15.3">
      <c r="A1185" s="1"/>
      <c r="G1185" s="2"/>
      <c r="H1185" s="2"/>
      <c r="I1185" s="128"/>
      <c r="J1185" s="128"/>
      <c r="K1185" s="27"/>
      <c r="L1185" s="27"/>
      <c r="M1185" s="27"/>
    </row>
    <row r="1186" spans="1:13" ht="15.3">
      <c r="A1186" s="1"/>
      <c r="G1186" s="2"/>
      <c r="H1186" s="37" t="s">
        <v>27</v>
      </c>
      <c r="I1186" s="131"/>
      <c r="J1186" s="131"/>
      <c r="K1186" s="27"/>
      <c r="L1186" s="27"/>
      <c r="M1186" s="27"/>
    </row>
    <row r="1187" spans="1:13" ht="15.3">
      <c r="A1187" s="1"/>
      <c r="G1187" s="2"/>
      <c r="H1187" s="2" t="s">
        <v>28</v>
      </c>
      <c r="I1187" s="128"/>
      <c r="J1187" s="128"/>
      <c r="K1187" s="27"/>
      <c r="L1187" s="27"/>
      <c r="M1187" s="27"/>
    </row>
    <row r="1199" spans="1:13" ht="15.3">
      <c r="A1199" s="1"/>
      <c r="B1199" s="335" t="s">
        <v>0</v>
      </c>
      <c r="C1199" s="335"/>
      <c r="D1199" s="335"/>
      <c r="E1199" s="335"/>
      <c r="F1199" s="335"/>
      <c r="G1199" s="335"/>
      <c r="H1199" s="335"/>
      <c r="I1199" s="335"/>
      <c r="J1199" s="335"/>
      <c r="K1199" s="335"/>
      <c r="L1199" s="335"/>
      <c r="M1199" s="335"/>
    </row>
    <row r="1200" spans="1:13" ht="15.3">
      <c r="A1200" s="1"/>
      <c r="B1200" s="335" t="s">
        <v>1</v>
      </c>
      <c r="C1200" s="335"/>
      <c r="D1200" s="335"/>
      <c r="E1200" s="335"/>
      <c r="F1200" s="335"/>
      <c r="G1200" s="335"/>
      <c r="H1200" s="335"/>
      <c r="I1200" s="335"/>
      <c r="J1200" s="335"/>
      <c r="K1200" s="335"/>
      <c r="L1200" s="335"/>
      <c r="M1200" s="335"/>
    </row>
    <row r="1201" spans="1:13" ht="15.3">
      <c r="A1201" s="1"/>
      <c r="B1201" s="335" t="s">
        <v>39</v>
      </c>
      <c r="C1201" s="335"/>
      <c r="D1201" s="335"/>
      <c r="E1201" s="335"/>
      <c r="F1201" s="335"/>
      <c r="G1201" s="335"/>
      <c r="H1201" s="335"/>
      <c r="I1201" s="335"/>
      <c r="J1201" s="335"/>
      <c r="K1201" s="335"/>
      <c r="L1201" s="335"/>
      <c r="M1201" s="335"/>
    </row>
    <row r="1202" spans="1:13" ht="15.3">
      <c r="A1202" s="1"/>
      <c r="B1202" s="37"/>
      <c r="C1202" s="81"/>
      <c r="D1202" s="81"/>
      <c r="E1202" s="71"/>
      <c r="F1202" s="71"/>
      <c r="G1202" s="37"/>
      <c r="H1202" s="37"/>
      <c r="I1202" s="131"/>
      <c r="J1202" s="131"/>
      <c r="K1202" s="26"/>
      <c r="L1202" s="26"/>
      <c r="M1202" s="26"/>
    </row>
    <row r="1203" spans="1:13" ht="15.3">
      <c r="A1203" s="1"/>
      <c r="B1203" s="1"/>
      <c r="C1203" s="1"/>
      <c r="D1203" s="1"/>
      <c r="E1203" s="2"/>
      <c r="F1203" s="2"/>
      <c r="G1203" s="2"/>
      <c r="H1203" s="2"/>
      <c r="I1203" s="128"/>
      <c r="J1203" s="128"/>
      <c r="K1203" s="27"/>
      <c r="L1203" s="27"/>
      <c r="M1203" s="27"/>
    </row>
    <row r="1204" spans="1:13" ht="25" customHeight="1">
      <c r="A1204" s="340" t="s">
        <v>3</v>
      </c>
      <c r="B1204" s="340" t="s">
        <v>7</v>
      </c>
      <c r="C1204" s="82"/>
      <c r="D1204" s="82"/>
      <c r="E1204" s="73"/>
      <c r="F1204" s="73"/>
      <c r="G1204" s="340" t="s">
        <v>4</v>
      </c>
      <c r="H1204" s="341" t="s">
        <v>8</v>
      </c>
      <c r="I1204" s="135"/>
      <c r="J1204" s="135"/>
      <c r="K1204" s="42"/>
      <c r="L1204" s="42"/>
      <c r="M1204" s="42"/>
    </row>
    <row r="1205" spans="1:13" ht="25" customHeight="1">
      <c r="A1205" s="333"/>
      <c r="B1205" s="333"/>
      <c r="C1205" s="80"/>
      <c r="D1205" s="80"/>
      <c r="E1205" s="78"/>
      <c r="F1205" s="78"/>
      <c r="G1205" s="333"/>
      <c r="H1205" s="342"/>
      <c r="I1205" s="136"/>
      <c r="J1205" s="136"/>
      <c r="K1205" s="43"/>
      <c r="L1205" s="43"/>
      <c r="M1205" s="43"/>
    </row>
    <row r="1206" spans="1:13" ht="24" customHeight="1">
      <c r="A1206" s="4">
        <v>1</v>
      </c>
      <c r="B1206" s="6" t="s">
        <v>9</v>
      </c>
      <c r="C1206" s="6"/>
      <c r="D1206" s="6"/>
      <c r="E1206" s="4"/>
      <c r="F1206" s="4"/>
      <c r="G1206" s="7">
        <v>0</v>
      </c>
      <c r="H1206" s="7">
        <v>0</v>
      </c>
      <c r="I1206" s="7"/>
      <c r="J1206" s="7"/>
      <c r="K1206" s="30"/>
      <c r="L1206" s="30"/>
      <c r="M1206" s="30"/>
    </row>
    <row r="1207" spans="1:13" ht="24" customHeight="1">
      <c r="A1207" s="4">
        <v>2</v>
      </c>
      <c r="B1207" s="6" t="s">
        <v>10</v>
      </c>
      <c r="C1207" s="6"/>
      <c r="D1207" s="6"/>
      <c r="E1207" s="4"/>
      <c r="F1207" s="4"/>
      <c r="G1207" s="7">
        <v>0</v>
      </c>
      <c r="H1207" s="7">
        <v>0</v>
      </c>
      <c r="I1207" s="7"/>
      <c r="J1207" s="7"/>
      <c r="K1207" s="30"/>
      <c r="L1207" s="30"/>
      <c r="M1207" s="30"/>
    </row>
    <row r="1208" spans="1:13" ht="24" customHeight="1">
      <c r="A1208" s="4">
        <v>3</v>
      </c>
      <c r="B1208" s="6" t="s">
        <v>11</v>
      </c>
      <c r="C1208" s="6"/>
      <c r="D1208" s="6"/>
      <c r="E1208" s="4"/>
      <c r="F1208" s="4"/>
      <c r="G1208" s="7">
        <v>3</v>
      </c>
      <c r="H1208" s="7">
        <v>0</v>
      </c>
      <c r="I1208" s="7"/>
      <c r="J1208" s="7"/>
      <c r="K1208" s="30"/>
      <c r="L1208" s="30"/>
      <c r="M1208" s="30"/>
    </row>
    <row r="1209" spans="1:13" ht="24" customHeight="1">
      <c r="A1209" s="4">
        <v>4</v>
      </c>
      <c r="B1209" s="6" t="s">
        <v>12</v>
      </c>
      <c r="C1209" s="6"/>
      <c r="D1209" s="6"/>
      <c r="E1209" s="4"/>
      <c r="F1209" s="4"/>
      <c r="G1209" s="7">
        <v>0</v>
      </c>
      <c r="H1209" s="7">
        <v>0</v>
      </c>
      <c r="I1209" s="7"/>
      <c r="J1209" s="7"/>
      <c r="K1209" s="30"/>
      <c r="L1209" s="30"/>
      <c r="M1209" s="30"/>
    </row>
    <row r="1210" spans="1:13" ht="24" customHeight="1">
      <c r="A1210" s="4">
        <v>5</v>
      </c>
      <c r="B1210" s="6" t="s">
        <v>13</v>
      </c>
      <c r="C1210" s="6"/>
      <c r="D1210" s="6"/>
      <c r="E1210" s="4"/>
      <c r="F1210" s="4"/>
      <c r="G1210" s="7">
        <v>4</v>
      </c>
      <c r="H1210" s="7">
        <v>0</v>
      </c>
      <c r="I1210" s="7"/>
      <c r="J1210" s="7"/>
      <c r="K1210" s="30"/>
      <c r="L1210" s="30"/>
      <c r="M1210" s="30"/>
    </row>
    <row r="1211" spans="1:13" ht="24" customHeight="1">
      <c r="A1211" s="4">
        <v>6</v>
      </c>
      <c r="B1211" s="6" t="s">
        <v>14</v>
      </c>
      <c r="C1211" s="6"/>
      <c r="D1211" s="6"/>
      <c r="E1211" s="4"/>
      <c r="F1211" s="4"/>
      <c r="G1211" s="7">
        <v>2</v>
      </c>
      <c r="H1211" s="7">
        <v>0</v>
      </c>
      <c r="I1211" s="7"/>
      <c r="J1211" s="7"/>
      <c r="K1211" s="30"/>
      <c r="L1211" s="30"/>
      <c r="M1211" s="30"/>
    </row>
    <row r="1212" spans="1:13" ht="24" customHeight="1">
      <c r="A1212" s="4">
        <v>7</v>
      </c>
      <c r="B1212" s="6" t="s">
        <v>15</v>
      </c>
      <c r="C1212" s="6"/>
      <c r="D1212" s="6"/>
      <c r="E1212" s="4"/>
      <c r="F1212" s="4"/>
      <c r="G1212" s="7">
        <v>1</v>
      </c>
      <c r="H1212" s="7">
        <v>0</v>
      </c>
      <c r="I1212" s="7"/>
      <c r="J1212" s="7"/>
      <c r="K1212" s="30"/>
      <c r="L1212" s="30"/>
      <c r="M1212" s="30"/>
    </row>
    <row r="1213" spans="1:13" ht="24" customHeight="1">
      <c r="A1213" s="4">
        <v>8</v>
      </c>
      <c r="B1213" s="6" t="s">
        <v>16</v>
      </c>
      <c r="C1213" s="6"/>
      <c r="D1213" s="6"/>
      <c r="E1213" s="4"/>
      <c r="F1213" s="4"/>
      <c r="G1213" s="7">
        <v>9</v>
      </c>
      <c r="H1213" s="7">
        <v>0</v>
      </c>
      <c r="I1213" s="7"/>
      <c r="J1213" s="7"/>
      <c r="K1213" s="30"/>
      <c r="L1213" s="30"/>
      <c r="M1213" s="30"/>
    </row>
    <row r="1214" spans="1:13" ht="24" customHeight="1">
      <c r="A1214" s="4">
        <v>9</v>
      </c>
      <c r="B1214" s="6" t="s">
        <v>17</v>
      </c>
      <c r="C1214" s="6"/>
      <c r="D1214" s="6"/>
      <c r="E1214" s="4"/>
      <c r="F1214" s="4"/>
      <c r="G1214" s="7">
        <v>0</v>
      </c>
      <c r="H1214" s="7">
        <v>0</v>
      </c>
      <c r="I1214" s="7"/>
      <c r="J1214" s="7"/>
      <c r="K1214" s="30"/>
      <c r="L1214" s="30"/>
      <c r="M1214" s="30"/>
    </row>
    <row r="1215" spans="1:13" ht="24" customHeight="1">
      <c r="A1215" s="4">
        <v>10</v>
      </c>
      <c r="B1215" s="6" t="s">
        <v>18</v>
      </c>
      <c r="C1215" s="6"/>
      <c r="D1215" s="6"/>
      <c r="E1215" s="4"/>
      <c r="F1215" s="4"/>
      <c r="G1215" s="7">
        <v>2</v>
      </c>
      <c r="H1215" s="7">
        <v>0</v>
      </c>
      <c r="I1215" s="7"/>
      <c r="J1215" s="7"/>
      <c r="K1215" s="30"/>
      <c r="L1215" s="30"/>
      <c r="M1215" s="30"/>
    </row>
    <row r="1216" spans="1:13" ht="24" customHeight="1">
      <c r="A1216" s="4">
        <v>11</v>
      </c>
      <c r="B1216" s="6" t="s">
        <v>19</v>
      </c>
      <c r="C1216" s="6"/>
      <c r="D1216" s="6"/>
      <c r="E1216" s="4"/>
      <c r="F1216" s="4"/>
      <c r="G1216" s="7">
        <v>1</v>
      </c>
      <c r="H1216" s="7">
        <v>0</v>
      </c>
      <c r="I1216" s="7"/>
      <c r="J1216" s="7"/>
      <c r="K1216" s="30"/>
      <c r="L1216" s="30"/>
      <c r="M1216" s="30"/>
    </row>
    <row r="1217" spans="1:13" ht="24" customHeight="1">
      <c r="A1217" s="4">
        <v>12</v>
      </c>
      <c r="B1217" s="6" t="s">
        <v>20</v>
      </c>
      <c r="C1217" s="6"/>
      <c r="D1217" s="6"/>
      <c r="E1217" s="4"/>
      <c r="F1217" s="4"/>
      <c r="G1217" s="7">
        <v>2</v>
      </c>
      <c r="H1217" s="7">
        <v>0</v>
      </c>
      <c r="I1217" s="7"/>
      <c r="J1217" s="7"/>
      <c r="K1217" s="30"/>
      <c r="L1217" s="30"/>
      <c r="M1217" s="30"/>
    </row>
    <row r="1218" spans="1:13" ht="24" customHeight="1">
      <c r="A1218" s="4">
        <v>13</v>
      </c>
      <c r="B1218" s="6" t="s">
        <v>21</v>
      </c>
      <c r="C1218" s="6"/>
      <c r="D1218" s="6"/>
      <c r="E1218" s="4"/>
      <c r="F1218" s="4"/>
      <c r="G1218" s="7">
        <v>0</v>
      </c>
      <c r="H1218" s="7">
        <v>0</v>
      </c>
      <c r="I1218" s="7"/>
      <c r="J1218" s="7"/>
      <c r="K1218" s="30"/>
      <c r="L1218" s="30"/>
      <c r="M1218" s="30"/>
    </row>
    <row r="1219" spans="1:13" ht="24" customHeight="1">
      <c r="A1219" s="4">
        <v>14</v>
      </c>
      <c r="B1219" s="6" t="s">
        <v>22</v>
      </c>
      <c r="C1219" s="6"/>
      <c r="D1219" s="6"/>
      <c r="E1219" s="4"/>
      <c r="F1219" s="4"/>
      <c r="G1219" s="7">
        <v>8</v>
      </c>
      <c r="H1219" s="7">
        <v>0</v>
      </c>
      <c r="I1219" s="7"/>
      <c r="J1219" s="7"/>
      <c r="K1219" s="30"/>
      <c r="L1219" s="30"/>
      <c r="M1219" s="30"/>
    </row>
    <row r="1220" spans="1:13" ht="24" customHeight="1">
      <c r="A1220" s="4">
        <v>15</v>
      </c>
      <c r="B1220" s="6" t="s">
        <v>23</v>
      </c>
      <c r="C1220" s="6"/>
      <c r="D1220" s="6"/>
      <c r="E1220" s="4"/>
      <c r="F1220" s="4"/>
      <c r="G1220" s="7">
        <v>1</v>
      </c>
      <c r="H1220" s="7">
        <v>1</v>
      </c>
      <c r="I1220" s="7"/>
      <c r="J1220" s="7"/>
      <c r="K1220" s="30"/>
      <c r="L1220" s="30"/>
      <c r="M1220" s="30"/>
    </row>
    <row r="1221" spans="1:13" ht="24" customHeight="1">
      <c r="A1221" s="3"/>
      <c r="B1221" s="5" t="s">
        <v>29</v>
      </c>
      <c r="C1221" s="5"/>
      <c r="D1221" s="5"/>
      <c r="E1221" s="5"/>
      <c r="F1221" s="5"/>
      <c r="G1221" s="8">
        <f>SUM(G1206:G1220)</f>
        <v>33</v>
      </c>
      <c r="H1221" s="8">
        <f>SUM(H1206:H1220)</f>
        <v>1</v>
      </c>
      <c r="I1221" s="8"/>
      <c r="J1221" s="8"/>
      <c r="K1221" s="31"/>
      <c r="L1221" s="31"/>
      <c r="M1221" s="31"/>
    </row>
    <row r="1222" spans="1:13" ht="15.3">
      <c r="A1222" s="1"/>
      <c r="B1222" s="1"/>
      <c r="C1222" s="1"/>
      <c r="D1222" s="1"/>
      <c r="E1222" s="2"/>
      <c r="F1222" s="2"/>
      <c r="G1222" s="2"/>
      <c r="H1222" s="2"/>
      <c r="I1222" s="128"/>
      <c r="J1222" s="128"/>
      <c r="K1222" s="27"/>
      <c r="L1222" s="27"/>
      <c r="M1222" s="27"/>
    </row>
    <row r="1223" spans="1:13" ht="15.3">
      <c r="A1223" s="1"/>
      <c r="B1223" s="1"/>
      <c r="C1223" s="1"/>
      <c r="D1223" s="1"/>
      <c r="E1223" s="2"/>
      <c r="F1223" s="2"/>
      <c r="G1223" s="2"/>
      <c r="H1223" s="2"/>
      <c r="I1223" s="128"/>
      <c r="J1223" s="128"/>
      <c r="K1223" s="27"/>
      <c r="L1223" s="27"/>
      <c r="M1223" s="27"/>
    </row>
    <row r="1224" spans="1:13" ht="15.3">
      <c r="A1224" s="1"/>
      <c r="G1224" s="2"/>
      <c r="H1224" s="2" t="s">
        <v>49</v>
      </c>
      <c r="I1224" s="128"/>
      <c r="J1224" s="128"/>
      <c r="K1224" s="27"/>
      <c r="L1224" s="27"/>
      <c r="M1224" s="27"/>
    </row>
    <row r="1225" spans="1:13" ht="15.3">
      <c r="A1225" s="1"/>
      <c r="G1225" s="2"/>
      <c r="H1225" s="2"/>
      <c r="I1225" s="128"/>
      <c r="J1225" s="128"/>
      <c r="K1225" s="27"/>
      <c r="L1225" s="27"/>
      <c r="M1225" s="27"/>
    </row>
    <row r="1226" spans="1:13" ht="15.3">
      <c r="A1226" s="1"/>
      <c r="G1226" s="2"/>
      <c r="H1226" s="2" t="s">
        <v>25</v>
      </c>
      <c r="I1226" s="128"/>
      <c r="J1226" s="128"/>
      <c r="K1226" s="27"/>
      <c r="L1226" s="27"/>
      <c r="M1226" s="27"/>
    </row>
    <row r="1227" spans="1:13" ht="15.3">
      <c r="A1227" s="1"/>
      <c r="G1227" s="2"/>
      <c r="H1227" s="2" t="s">
        <v>26</v>
      </c>
      <c r="I1227" s="128"/>
      <c r="J1227" s="128"/>
      <c r="K1227" s="27"/>
      <c r="L1227" s="27"/>
      <c r="M1227" s="27"/>
    </row>
    <row r="1228" spans="1:13" ht="15.3">
      <c r="A1228" s="1"/>
      <c r="G1228" s="2"/>
      <c r="H1228" s="2"/>
      <c r="I1228" s="128"/>
      <c r="J1228" s="128"/>
      <c r="K1228" s="27"/>
      <c r="L1228" s="27"/>
      <c r="M1228" s="27"/>
    </row>
    <row r="1229" spans="1:13" ht="15.3">
      <c r="A1229" s="1"/>
      <c r="G1229" s="2"/>
      <c r="H1229" s="2"/>
      <c r="I1229" s="128"/>
      <c r="J1229" s="128"/>
      <c r="K1229" s="27"/>
      <c r="L1229" s="27"/>
      <c r="M1229" s="27"/>
    </row>
    <row r="1230" spans="1:13" ht="15.3">
      <c r="A1230" s="1"/>
      <c r="G1230" s="2"/>
      <c r="H1230" s="2"/>
      <c r="I1230" s="128"/>
      <c r="J1230" s="128"/>
      <c r="K1230" s="27"/>
      <c r="L1230" s="27"/>
      <c r="M1230" s="27"/>
    </row>
    <row r="1231" spans="1:13" ht="15.3">
      <c r="A1231" s="1"/>
      <c r="G1231" s="2"/>
      <c r="H1231" s="37" t="s">
        <v>27</v>
      </c>
      <c r="I1231" s="131"/>
      <c r="J1231" s="131"/>
      <c r="K1231" s="27"/>
      <c r="L1231" s="27"/>
      <c r="M1231" s="27"/>
    </row>
    <row r="1232" spans="1:13" ht="15.3">
      <c r="A1232" s="1"/>
      <c r="G1232" s="2"/>
      <c r="H1232" s="2" t="s">
        <v>28</v>
      </c>
      <c r="I1232" s="128"/>
      <c r="J1232" s="128"/>
      <c r="K1232" s="27"/>
      <c r="L1232" s="27"/>
      <c r="M1232" s="27"/>
    </row>
  </sheetData>
  <mergeCells count="198">
    <mergeCell ref="A2:M2"/>
    <mergeCell ref="A3:M3"/>
    <mergeCell ref="A5:M5"/>
    <mergeCell ref="E6:F6"/>
    <mergeCell ref="A6:A7"/>
    <mergeCell ref="B6:B7"/>
    <mergeCell ref="G6:G7"/>
    <mergeCell ref="H6:H7"/>
    <mergeCell ref="K6:K7"/>
    <mergeCell ref="L6:L7"/>
    <mergeCell ref="M6:M7"/>
    <mergeCell ref="C6:D6"/>
    <mergeCell ref="J6:J7"/>
    <mergeCell ref="I6:I7"/>
    <mergeCell ref="A4:M4"/>
    <mergeCell ref="A227:M227"/>
    <mergeCell ref="A228:M228"/>
    <mergeCell ref="A229:M229"/>
    <mergeCell ref="A232:A233"/>
    <mergeCell ref="B232:B233"/>
    <mergeCell ref="G232:G233"/>
    <mergeCell ref="H232:H233"/>
    <mergeCell ref="A337:M337"/>
    <mergeCell ref="A277:M277"/>
    <mergeCell ref="A278:M278"/>
    <mergeCell ref="A279:M279"/>
    <mergeCell ref="A282:A283"/>
    <mergeCell ref="B282:B283"/>
    <mergeCell ref="G282:G283"/>
    <mergeCell ref="H282:H283"/>
    <mergeCell ref="A338:M338"/>
    <mergeCell ref="A339:M339"/>
    <mergeCell ref="A342:A343"/>
    <mergeCell ref="B342:B343"/>
    <mergeCell ref="G342:G343"/>
    <mergeCell ref="H342:H343"/>
    <mergeCell ref="A446:M446"/>
    <mergeCell ref="A447:M447"/>
    <mergeCell ref="A389:M389"/>
    <mergeCell ref="A390:M390"/>
    <mergeCell ref="A391:M391"/>
    <mergeCell ref="A394:A395"/>
    <mergeCell ref="B394:B395"/>
    <mergeCell ref="G394:G395"/>
    <mergeCell ref="H394:H395"/>
    <mergeCell ref="A448:M448"/>
    <mergeCell ref="A451:A452"/>
    <mergeCell ref="B451:B452"/>
    <mergeCell ref="G451:G452"/>
    <mergeCell ref="H451:H452"/>
    <mergeCell ref="A555:A556"/>
    <mergeCell ref="B555:B556"/>
    <mergeCell ref="G555:G556"/>
    <mergeCell ref="H555:H556"/>
    <mergeCell ref="A550:M550"/>
    <mergeCell ref="A551:M551"/>
    <mergeCell ref="A552:M552"/>
    <mergeCell ref="B1109:M1109"/>
    <mergeCell ref="B1110:M1110"/>
    <mergeCell ref="B1111:M1111"/>
    <mergeCell ref="A1114:A1115"/>
    <mergeCell ref="B1114:B1115"/>
    <mergeCell ref="G1114:G1115"/>
    <mergeCell ref="H1114:H1115"/>
    <mergeCell ref="B1064:M1064"/>
    <mergeCell ref="B1065:M1065"/>
    <mergeCell ref="B1066:M1066"/>
    <mergeCell ref="A1069:A1070"/>
    <mergeCell ref="B1069:B1070"/>
    <mergeCell ref="G1069:G1070"/>
    <mergeCell ref="H1069:H1070"/>
    <mergeCell ref="B1200:M1200"/>
    <mergeCell ref="B1201:M1201"/>
    <mergeCell ref="A1204:A1205"/>
    <mergeCell ref="B1204:B1205"/>
    <mergeCell ref="G1204:G1205"/>
    <mergeCell ref="H1204:H1205"/>
    <mergeCell ref="B1154:M1154"/>
    <mergeCell ref="B1155:M1155"/>
    <mergeCell ref="B1156:M1156"/>
    <mergeCell ref="A1159:A1160"/>
    <mergeCell ref="B1159:B1160"/>
    <mergeCell ref="G1159:G1160"/>
    <mergeCell ref="H1159:H1160"/>
    <mergeCell ref="B1199:M1199"/>
    <mergeCell ref="B1019:M1019"/>
    <mergeCell ref="B1020:M1020"/>
    <mergeCell ref="B1021:M1021"/>
    <mergeCell ref="A1024:A1025"/>
    <mergeCell ref="B1024:B1025"/>
    <mergeCell ref="G1024:G1025"/>
    <mergeCell ref="H1024:H1025"/>
    <mergeCell ref="B974:M974"/>
    <mergeCell ref="B975:M975"/>
    <mergeCell ref="B976:M976"/>
    <mergeCell ref="A979:A980"/>
    <mergeCell ref="B979:B980"/>
    <mergeCell ref="G979:G980"/>
    <mergeCell ref="H979:H980"/>
    <mergeCell ref="B929:M929"/>
    <mergeCell ref="B930:M930"/>
    <mergeCell ref="B931:M931"/>
    <mergeCell ref="A934:A935"/>
    <mergeCell ref="B934:B935"/>
    <mergeCell ref="G934:G935"/>
    <mergeCell ref="H934:H935"/>
    <mergeCell ref="B884:M884"/>
    <mergeCell ref="B885:M885"/>
    <mergeCell ref="B886:M886"/>
    <mergeCell ref="A889:A890"/>
    <mergeCell ref="B889:B890"/>
    <mergeCell ref="G889:G890"/>
    <mergeCell ref="H889:H890"/>
    <mergeCell ref="B839:M839"/>
    <mergeCell ref="B840:M840"/>
    <mergeCell ref="B841:M841"/>
    <mergeCell ref="A844:A845"/>
    <mergeCell ref="B844:B845"/>
    <mergeCell ref="G844:G845"/>
    <mergeCell ref="H844:H845"/>
    <mergeCell ref="B794:M794"/>
    <mergeCell ref="B795:M795"/>
    <mergeCell ref="B796:M796"/>
    <mergeCell ref="H799:H800"/>
    <mergeCell ref="A799:A800"/>
    <mergeCell ref="B799:B800"/>
    <mergeCell ref="G799:G800"/>
    <mergeCell ref="A752:A753"/>
    <mergeCell ref="B747:M747"/>
    <mergeCell ref="B748:M748"/>
    <mergeCell ref="B749:M749"/>
    <mergeCell ref="B752:B753"/>
    <mergeCell ref="G752:G753"/>
    <mergeCell ref="H752:H753"/>
    <mergeCell ref="B702:M702"/>
    <mergeCell ref="B703:M703"/>
    <mergeCell ref="B704:M704"/>
    <mergeCell ref="A707:A708"/>
    <mergeCell ref="B707:B708"/>
    <mergeCell ref="G707:G708"/>
    <mergeCell ref="H707:H708"/>
    <mergeCell ref="A610:A611"/>
    <mergeCell ref="B610:B611"/>
    <mergeCell ref="G610:G611"/>
    <mergeCell ref="H610:H611"/>
    <mergeCell ref="B657:M657"/>
    <mergeCell ref="B658:M658"/>
    <mergeCell ref="B659:M659"/>
    <mergeCell ref="A662:A663"/>
    <mergeCell ref="B662:B663"/>
    <mergeCell ref="G662:G663"/>
    <mergeCell ref="H662:H663"/>
    <mergeCell ref="A606:M606"/>
    <mergeCell ref="A607:M607"/>
    <mergeCell ref="A608:M608"/>
    <mergeCell ref="A497:M497"/>
    <mergeCell ref="A498:M498"/>
    <mergeCell ref="A499:M499"/>
    <mergeCell ref="A502:A503"/>
    <mergeCell ref="B502:B503"/>
    <mergeCell ref="G502:G503"/>
    <mergeCell ref="H502:H503"/>
    <mergeCell ref="A182:M182"/>
    <mergeCell ref="A183:M183"/>
    <mergeCell ref="A184:M184"/>
    <mergeCell ref="A187:A188"/>
    <mergeCell ref="B187:B188"/>
    <mergeCell ref="G187:G188"/>
    <mergeCell ref="H187:H188"/>
    <mergeCell ref="G88:M88"/>
    <mergeCell ref="G89:M89"/>
    <mergeCell ref="G95:M95"/>
    <mergeCell ref="G96:M96"/>
    <mergeCell ref="G155:M155"/>
    <mergeCell ref="B156:M156"/>
    <mergeCell ref="G160:M160"/>
    <mergeCell ref="G161:M161"/>
    <mergeCell ref="G154:M154"/>
    <mergeCell ref="A129:M129"/>
    <mergeCell ref="A130:M130"/>
    <mergeCell ref="A131:M131"/>
    <mergeCell ref="A134:A135"/>
    <mergeCell ref="B134:B135"/>
    <mergeCell ref="G134:G135"/>
    <mergeCell ref="H134:H135"/>
    <mergeCell ref="I26:L26"/>
    <mergeCell ref="I28:L28"/>
    <mergeCell ref="I29:L29"/>
    <mergeCell ref="I30:L30"/>
    <mergeCell ref="I34:L34"/>
    <mergeCell ref="G68:H68"/>
    <mergeCell ref="A63:M63"/>
    <mergeCell ref="A64:M64"/>
    <mergeCell ref="A65:M65"/>
    <mergeCell ref="A68:A69"/>
    <mergeCell ref="B68:B69"/>
    <mergeCell ref="K36:M36"/>
    <mergeCell ref="K37:M37"/>
  </mergeCells>
  <printOptions horizontalCentered="1" verticalCentered="1"/>
  <pageMargins left="0.75" right="0.75" top="0.5" bottom="0.5" header="0" footer="0"/>
  <pageSetup paperSize="9" scale="60" orientation="landscape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T1232"/>
  <sheetViews>
    <sheetView zoomScale="60" zoomScaleNormal="60" workbookViewId="0">
      <selection activeCell="D21" sqref="D21"/>
    </sheetView>
  </sheetViews>
  <sheetFormatPr defaultRowHeight="14.4"/>
  <cols>
    <col min="1" max="1" width="5.7890625" customWidth="1"/>
    <col min="2" max="2" width="33.7890625" customWidth="1"/>
    <col min="3" max="3" width="9.734375" customWidth="1"/>
    <col min="4" max="4" width="20" customWidth="1"/>
    <col min="5" max="5" width="10.5234375" style="52" customWidth="1"/>
    <col min="6" max="6" width="19.5234375" style="52" customWidth="1"/>
    <col min="7" max="7" width="14.734375" style="52" customWidth="1"/>
    <col min="8" max="8" width="15.26171875" style="52" customWidth="1"/>
    <col min="9" max="9" width="19" style="68" customWidth="1"/>
    <col min="10" max="10" width="20.15625" style="68" customWidth="1"/>
    <col min="11" max="11" width="14" style="25" customWidth="1"/>
    <col min="12" max="12" width="12.26171875" style="25" customWidth="1"/>
    <col min="13" max="13" width="18.47265625" style="25" customWidth="1"/>
  </cols>
  <sheetData>
    <row r="2" spans="1:13" ht="17.7">
      <c r="A2" s="331" t="s">
        <v>121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</row>
    <row r="3" spans="1:13" ht="19.5" customHeight="1">
      <c r="A3" s="331" t="s">
        <v>130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</row>
    <row r="4" spans="1:13" ht="17.7">
      <c r="A4" s="331" t="s">
        <v>131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</row>
    <row r="5" spans="1:13" ht="18" customHeight="1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</row>
    <row r="6" spans="1:13" ht="107.25" customHeight="1">
      <c r="A6" s="332" t="s">
        <v>3</v>
      </c>
      <c r="B6" s="332" t="s">
        <v>7</v>
      </c>
      <c r="C6" s="348" t="s">
        <v>120</v>
      </c>
      <c r="D6" s="349"/>
      <c r="E6" s="329" t="s">
        <v>122</v>
      </c>
      <c r="F6" s="347"/>
      <c r="G6" s="338" t="s">
        <v>124</v>
      </c>
      <c r="H6" s="338" t="s">
        <v>125</v>
      </c>
      <c r="I6" s="360" t="s">
        <v>106</v>
      </c>
      <c r="J6" s="338" t="s">
        <v>128</v>
      </c>
      <c r="K6" s="338" t="s">
        <v>93</v>
      </c>
      <c r="L6" s="338" t="s">
        <v>92</v>
      </c>
      <c r="M6" s="338" t="s">
        <v>94</v>
      </c>
    </row>
    <row r="7" spans="1:13" ht="17.7">
      <c r="A7" s="336"/>
      <c r="B7" s="336"/>
      <c r="C7" s="48" t="s">
        <v>4</v>
      </c>
      <c r="D7" s="76" t="s">
        <v>8</v>
      </c>
      <c r="E7" s="48" t="s">
        <v>4</v>
      </c>
      <c r="F7" s="76" t="s">
        <v>8</v>
      </c>
      <c r="G7" s="339"/>
      <c r="H7" s="339"/>
      <c r="I7" s="361"/>
      <c r="J7" s="339"/>
      <c r="K7" s="339"/>
      <c r="L7" s="339"/>
      <c r="M7" s="339"/>
    </row>
    <row r="8" spans="1:13" ht="17.7">
      <c r="A8" s="53">
        <v>1</v>
      </c>
      <c r="B8" s="54" t="s">
        <v>9</v>
      </c>
      <c r="C8" s="21">
        <v>4</v>
      </c>
      <c r="D8" s="120">
        <v>0</v>
      </c>
      <c r="E8" s="21">
        <v>3</v>
      </c>
      <c r="F8" s="120">
        <v>0</v>
      </c>
      <c r="G8" s="28">
        <f>SUM(C8+E8)</f>
        <v>7</v>
      </c>
      <c r="H8" s="60">
        <f>SUM(D8+F8)</f>
        <v>0</v>
      </c>
      <c r="I8" s="29">
        <f>SUM(G8+H8)</f>
        <v>7</v>
      </c>
      <c r="J8" s="58">
        <v>0</v>
      </c>
      <c r="K8" s="114" t="s">
        <v>81</v>
      </c>
      <c r="L8" s="124">
        <v>2</v>
      </c>
      <c r="M8" s="147">
        <f t="shared" ref="M8:M23" si="0">L8/I8*100</f>
        <v>28.571428571428569</v>
      </c>
    </row>
    <row r="9" spans="1:13" ht="17.7">
      <c r="A9" s="53">
        <v>2</v>
      </c>
      <c r="B9" s="54" t="s">
        <v>10</v>
      </c>
      <c r="C9" s="21">
        <v>1</v>
      </c>
      <c r="D9" s="120">
        <v>0</v>
      </c>
      <c r="E9" s="21">
        <v>1</v>
      </c>
      <c r="F9" s="120">
        <v>0</v>
      </c>
      <c r="G9" s="28">
        <f t="shared" ref="G9:G23" si="1">SUM(C9+E9)</f>
        <v>2</v>
      </c>
      <c r="H9" s="60">
        <f t="shared" ref="H9:H23" si="2">SUM(D9+F9)</f>
        <v>0</v>
      </c>
      <c r="I9" s="29">
        <f t="shared" ref="I9:I23" si="3">SUM(G9+H9)</f>
        <v>2</v>
      </c>
      <c r="J9" s="58">
        <v>0</v>
      </c>
      <c r="K9" s="114" t="s">
        <v>82</v>
      </c>
      <c r="L9" s="124">
        <v>2</v>
      </c>
      <c r="M9" s="147">
        <f t="shared" si="0"/>
        <v>100</v>
      </c>
    </row>
    <row r="10" spans="1:13" ht="17.7">
      <c r="A10" s="53">
        <v>3</v>
      </c>
      <c r="B10" s="54" t="s">
        <v>11</v>
      </c>
      <c r="C10" s="21">
        <v>73</v>
      </c>
      <c r="D10" s="120">
        <v>0</v>
      </c>
      <c r="E10" s="21">
        <v>26</v>
      </c>
      <c r="F10" s="120">
        <v>0</v>
      </c>
      <c r="G10" s="28">
        <f t="shared" si="1"/>
        <v>99</v>
      </c>
      <c r="H10" s="60">
        <f t="shared" si="2"/>
        <v>0</v>
      </c>
      <c r="I10" s="29">
        <f t="shared" si="3"/>
        <v>99</v>
      </c>
      <c r="J10" s="58">
        <v>0</v>
      </c>
      <c r="K10" s="114" t="s">
        <v>83</v>
      </c>
      <c r="L10" s="124">
        <v>16</v>
      </c>
      <c r="M10" s="147">
        <f t="shared" si="0"/>
        <v>16.161616161616163</v>
      </c>
    </row>
    <row r="11" spans="1:13" ht="17.7">
      <c r="A11" s="53">
        <v>4</v>
      </c>
      <c r="B11" s="54" t="s">
        <v>18</v>
      </c>
      <c r="C11" s="21">
        <v>20</v>
      </c>
      <c r="D11" s="120">
        <v>0</v>
      </c>
      <c r="E11" s="21">
        <v>19</v>
      </c>
      <c r="F11" s="120">
        <v>0</v>
      </c>
      <c r="G11" s="28">
        <f t="shared" si="1"/>
        <v>39</v>
      </c>
      <c r="H11" s="60">
        <f t="shared" si="2"/>
        <v>0</v>
      </c>
      <c r="I11" s="29">
        <f t="shared" si="3"/>
        <v>39</v>
      </c>
      <c r="J11" s="58">
        <v>0</v>
      </c>
      <c r="K11" s="114" t="s">
        <v>87</v>
      </c>
      <c r="L11" s="124">
        <v>2</v>
      </c>
      <c r="M11" s="147">
        <f t="shared" si="0"/>
        <v>5.1282051282051277</v>
      </c>
    </row>
    <row r="12" spans="1:13" ht="17.7">
      <c r="A12" s="53">
        <v>5</v>
      </c>
      <c r="B12" s="54" t="s">
        <v>13</v>
      </c>
      <c r="C12" s="21">
        <v>7</v>
      </c>
      <c r="D12" s="120">
        <v>0</v>
      </c>
      <c r="E12" s="21">
        <v>2</v>
      </c>
      <c r="F12" s="120">
        <v>0</v>
      </c>
      <c r="G12" s="28">
        <f t="shared" si="1"/>
        <v>9</v>
      </c>
      <c r="H12" s="60">
        <f t="shared" si="2"/>
        <v>0</v>
      </c>
      <c r="I12" s="29">
        <f t="shared" si="3"/>
        <v>9</v>
      </c>
      <c r="J12" s="58">
        <v>0</v>
      </c>
      <c r="K12" s="114" t="s">
        <v>84</v>
      </c>
      <c r="L12" s="124">
        <v>2</v>
      </c>
      <c r="M12" s="147">
        <f t="shared" si="0"/>
        <v>22.222222222222221</v>
      </c>
    </row>
    <row r="13" spans="1:13" ht="17.7">
      <c r="A13" s="53">
        <v>6</v>
      </c>
      <c r="B13" s="54" t="s">
        <v>15</v>
      </c>
      <c r="C13" s="21">
        <v>9</v>
      </c>
      <c r="D13" s="120">
        <v>0</v>
      </c>
      <c r="E13" s="21">
        <v>5</v>
      </c>
      <c r="F13" s="120">
        <v>0</v>
      </c>
      <c r="G13" s="28">
        <f t="shared" si="1"/>
        <v>14</v>
      </c>
      <c r="H13" s="60">
        <f t="shared" si="2"/>
        <v>0</v>
      </c>
      <c r="I13" s="29">
        <f t="shared" si="3"/>
        <v>14</v>
      </c>
      <c r="J13" s="58">
        <v>0</v>
      </c>
      <c r="K13" s="114" t="s">
        <v>84</v>
      </c>
      <c r="L13" s="124">
        <v>1</v>
      </c>
      <c r="M13" s="147">
        <f t="shared" si="0"/>
        <v>7.1428571428571423</v>
      </c>
    </row>
    <row r="14" spans="1:13" ht="17.7">
      <c r="A14" s="53">
        <v>7</v>
      </c>
      <c r="B14" s="54" t="s">
        <v>14</v>
      </c>
      <c r="C14" s="21">
        <v>0</v>
      </c>
      <c r="D14" s="120">
        <v>0</v>
      </c>
      <c r="E14" s="21">
        <v>3</v>
      </c>
      <c r="F14" s="120">
        <v>0</v>
      </c>
      <c r="G14" s="28">
        <f t="shared" si="1"/>
        <v>3</v>
      </c>
      <c r="H14" s="60">
        <f t="shared" si="2"/>
        <v>0</v>
      </c>
      <c r="I14" s="29">
        <f t="shared" si="3"/>
        <v>3</v>
      </c>
      <c r="J14" s="58">
        <v>0</v>
      </c>
      <c r="K14" s="114" t="s">
        <v>85</v>
      </c>
      <c r="L14" s="124">
        <v>0</v>
      </c>
      <c r="M14" s="147">
        <v>0</v>
      </c>
    </row>
    <row r="15" spans="1:13" ht="17.7">
      <c r="A15" s="53">
        <v>8</v>
      </c>
      <c r="B15" s="54" t="s">
        <v>16</v>
      </c>
      <c r="C15" s="21">
        <v>123</v>
      </c>
      <c r="D15" s="120">
        <v>0</v>
      </c>
      <c r="E15" s="21">
        <v>73</v>
      </c>
      <c r="F15" s="120">
        <v>0</v>
      </c>
      <c r="G15" s="28">
        <f t="shared" si="1"/>
        <v>196</v>
      </c>
      <c r="H15" s="60">
        <f t="shared" si="2"/>
        <v>0</v>
      </c>
      <c r="I15" s="29">
        <f t="shared" si="3"/>
        <v>196</v>
      </c>
      <c r="J15" s="58">
        <v>0</v>
      </c>
      <c r="K15" s="114" t="s">
        <v>82</v>
      </c>
      <c r="L15" s="124">
        <v>179</v>
      </c>
      <c r="M15" s="147">
        <f t="shared" si="0"/>
        <v>91.326530612244895</v>
      </c>
    </row>
    <row r="16" spans="1:13" ht="17.7">
      <c r="A16" s="53">
        <v>9</v>
      </c>
      <c r="B16" s="54" t="s">
        <v>17</v>
      </c>
      <c r="C16" s="21">
        <v>0</v>
      </c>
      <c r="D16" s="120">
        <v>0</v>
      </c>
      <c r="E16" s="21">
        <v>0</v>
      </c>
      <c r="F16" s="120">
        <v>0</v>
      </c>
      <c r="G16" s="28">
        <f t="shared" si="1"/>
        <v>0</v>
      </c>
      <c r="H16" s="60">
        <f t="shared" si="2"/>
        <v>0</v>
      </c>
      <c r="I16" s="29">
        <f t="shared" si="3"/>
        <v>0</v>
      </c>
      <c r="J16" s="58">
        <v>0</v>
      </c>
      <c r="K16" s="114" t="s">
        <v>86</v>
      </c>
      <c r="L16" s="124">
        <v>0</v>
      </c>
      <c r="M16" s="147">
        <v>0</v>
      </c>
    </row>
    <row r="17" spans="1:14" ht="17.7">
      <c r="A17" s="53">
        <v>10</v>
      </c>
      <c r="B17" s="54" t="s">
        <v>23</v>
      </c>
      <c r="C17" s="21">
        <v>2</v>
      </c>
      <c r="D17" s="120">
        <v>0</v>
      </c>
      <c r="E17" s="21">
        <v>2</v>
      </c>
      <c r="F17" s="120">
        <v>0</v>
      </c>
      <c r="G17" s="28">
        <f t="shared" si="1"/>
        <v>4</v>
      </c>
      <c r="H17" s="60">
        <f t="shared" si="2"/>
        <v>0</v>
      </c>
      <c r="I17" s="29">
        <f t="shared" si="3"/>
        <v>4</v>
      </c>
      <c r="J17" s="58">
        <v>0</v>
      </c>
      <c r="K17" s="114" t="s">
        <v>91</v>
      </c>
      <c r="L17" s="124">
        <v>4</v>
      </c>
      <c r="M17" s="147">
        <f t="shared" si="0"/>
        <v>100</v>
      </c>
    </row>
    <row r="18" spans="1:14" ht="17.7">
      <c r="A18" s="105">
        <v>11</v>
      </c>
      <c r="B18" s="106" t="s">
        <v>21</v>
      </c>
      <c r="C18" s="21">
        <v>0</v>
      </c>
      <c r="D18" s="121">
        <v>0</v>
      </c>
      <c r="E18" s="21">
        <v>0</v>
      </c>
      <c r="F18" s="121">
        <v>0</v>
      </c>
      <c r="G18" s="28">
        <f t="shared" si="1"/>
        <v>0</v>
      </c>
      <c r="H18" s="60">
        <f t="shared" si="2"/>
        <v>0</v>
      </c>
      <c r="I18" s="29">
        <f t="shared" si="3"/>
        <v>0</v>
      </c>
      <c r="J18" s="58">
        <v>0</v>
      </c>
      <c r="K18" s="119">
        <v>0</v>
      </c>
      <c r="L18" s="125">
        <v>0</v>
      </c>
      <c r="M18" s="147">
        <v>0</v>
      </c>
    </row>
    <row r="19" spans="1:14" ht="17.7">
      <c r="A19" s="53">
        <v>12</v>
      </c>
      <c r="B19" s="54" t="s">
        <v>22</v>
      </c>
      <c r="C19" s="21">
        <v>13</v>
      </c>
      <c r="D19" s="120">
        <v>0</v>
      </c>
      <c r="E19" s="21">
        <v>5</v>
      </c>
      <c r="F19" s="120">
        <v>0</v>
      </c>
      <c r="G19" s="28">
        <f t="shared" si="1"/>
        <v>18</v>
      </c>
      <c r="H19" s="60">
        <f t="shared" si="2"/>
        <v>0</v>
      </c>
      <c r="I19" s="29">
        <f t="shared" si="3"/>
        <v>18</v>
      </c>
      <c r="J19" s="58">
        <v>0</v>
      </c>
      <c r="K19" s="114" t="s">
        <v>90</v>
      </c>
      <c r="L19" s="124">
        <v>9</v>
      </c>
      <c r="M19" s="147">
        <f t="shared" si="0"/>
        <v>50</v>
      </c>
    </row>
    <row r="20" spans="1:14" ht="17.7">
      <c r="A20" s="105">
        <v>13</v>
      </c>
      <c r="B20" s="106" t="s">
        <v>12</v>
      </c>
      <c r="C20" s="21">
        <v>0</v>
      </c>
      <c r="D20" s="121">
        <v>0</v>
      </c>
      <c r="E20" s="21">
        <v>0</v>
      </c>
      <c r="F20" s="121">
        <v>0</v>
      </c>
      <c r="G20" s="28">
        <f t="shared" si="1"/>
        <v>0</v>
      </c>
      <c r="H20" s="60">
        <f t="shared" si="2"/>
        <v>0</v>
      </c>
      <c r="I20" s="29">
        <f t="shared" si="3"/>
        <v>0</v>
      </c>
      <c r="J20" s="58">
        <v>0</v>
      </c>
      <c r="K20" s="119">
        <v>0</v>
      </c>
      <c r="L20" s="125">
        <v>0</v>
      </c>
      <c r="M20" s="147">
        <v>0</v>
      </c>
    </row>
    <row r="21" spans="1:14" ht="17.7">
      <c r="A21" s="53">
        <v>14</v>
      </c>
      <c r="B21" s="54" t="s">
        <v>54</v>
      </c>
      <c r="C21" s="21">
        <v>0</v>
      </c>
      <c r="D21" s="120">
        <v>0</v>
      </c>
      <c r="E21" s="21">
        <v>0</v>
      </c>
      <c r="F21" s="120">
        <v>0</v>
      </c>
      <c r="G21" s="28">
        <f t="shared" si="1"/>
        <v>0</v>
      </c>
      <c r="H21" s="60">
        <f t="shared" si="2"/>
        <v>0</v>
      </c>
      <c r="I21" s="29">
        <f t="shared" si="3"/>
        <v>0</v>
      </c>
      <c r="J21" s="58">
        <v>0</v>
      </c>
      <c r="K21" s="114" t="s">
        <v>88</v>
      </c>
      <c r="L21" s="124">
        <v>0</v>
      </c>
      <c r="M21" s="147">
        <v>0</v>
      </c>
    </row>
    <row r="22" spans="1:14" ht="17.7">
      <c r="A22" s="53">
        <v>15</v>
      </c>
      <c r="B22" s="54" t="s">
        <v>55</v>
      </c>
      <c r="C22" s="21">
        <v>0</v>
      </c>
      <c r="D22" s="120">
        <v>0</v>
      </c>
      <c r="E22" s="21">
        <v>2</v>
      </c>
      <c r="F22" s="120">
        <v>0</v>
      </c>
      <c r="G22" s="28">
        <f t="shared" si="1"/>
        <v>2</v>
      </c>
      <c r="H22" s="60">
        <f t="shared" si="2"/>
        <v>0</v>
      </c>
      <c r="I22" s="29">
        <f t="shared" si="3"/>
        <v>2</v>
      </c>
      <c r="J22" s="58">
        <v>0</v>
      </c>
      <c r="K22" s="114" t="s">
        <v>82</v>
      </c>
      <c r="L22" s="124">
        <v>0</v>
      </c>
      <c r="M22" s="147">
        <v>0</v>
      </c>
    </row>
    <row r="23" spans="1:14" ht="17.7">
      <c r="A23" s="55"/>
      <c r="B23" s="48" t="s">
        <v>29</v>
      </c>
      <c r="C23" s="48">
        <f>SUM(C8:C22)</f>
        <v>252</v>
      </c>
      <c r="D23" s="141">
        <v>0</v>
      </c>
      <c r="E23" s="48">
        <f>SUM(E8:E22)</f>
        <v>141</v>
      </c>
      <c r="F23" s="141">
        <v>0</v>
      </c>
      <c r="G23" s="28">
        <f t="shared" si="1"/>
        <v>393</v>
      </c>
      <c r="H23" s="60">
        <f t="shared" si="2"/>
        <v>0</v>
      </c>
      <c r="I23" s="29">
        <f t="shared" si="3"/>
        <v>393</v>
      </c>
      <c r="J23" s="58">
        <f>SUM(J8:J22)</f>
        <v>0</v>
      </c>
      <c r="K23" s="48"/>
      <c r="L23" s="123">
        <f>SUM(L8:L22)</f>
        <v>217</v>
      </c>
      <c r="M23" s="147">
        <f t="shared" si="0"/>
        <v>55.216284987277355</v>
      </c>
    </row>
    <row r="24" spans="1:14" ht="15.3">
      <c r="B24" s="1"/>
      <c r="C24" s="1"/>
      <c r="D24" s="1"/>
      <c r="E24" s="148"/>
      <c r="F24" s="148"/>
      <c r="G24" s="148"/>
      <c r="H24" s="148"/>
      <c r="I24" s="57"/>
      <c r="J24" s="57"/>
      <c r="K24" s="27"/>
      <c r="L24" s="27"/>
      <c r="M24" s="27"/>
    </row>
    <row r="25" spans="1:14" ht="15.3">
      <c r="B25" s="1"/>
      <c r="C25" s="1"/>
      <c r="D25" s="1"/>
      <c r="E25" s="148"/>
      <c r="F25" s="148"/>
      <c r="G25" s="148"/>
      <c r="H25" s="148"/>
      <c r="I25" s="57"/>
      <c r="J25" s="57"/>
      <c r="K25" s="27"/>
      <c r="L25" s="27"/>
      <c r="M25" s="27"/>
      <c r="N25" s="101"/>
    </row>
    <row r="26" spans="1:14" ht="15.3">
      <c r="A26" s="85" t="s">
        <v>95</v>
      </c>
      <c r="B26" s="86"/>
      <c r="C26" s="86"/>
      <c r="D26" s="86"/>
      <c r="E26" s="87" t="s">
        <v>135</v>
      </c>
      <c r="F26" s="87"/>
      <c r="G26" s="88"/>
      <c r="H26" s="88"/>
      <c r="I26" s="362" t="s">
        <v>133</v>
      </c>
      <c r="J26" s="362"/>
      <c r="K26" s="362"/>
      <c r="L26" s="362"/>
      <c r="M26" s="101"/>
      <c r="N26" s="102"/>
    </row>
    <row r="27" spans="1:14" ht="19.5" customHeight="1">
      <c r="A27" s="87">
        <v>1</v>
      </c>
      <c r="B27" s="103" t="s">
        <v>96</v>
      </c>
      <c r="C27" s="103"/>
      <c r="D27" s="103"/>
      <c r="E27" s="103"/>
      <c r="F27" s="103"/>
      <c r="G27" s="103"/>
      <c r="H27" s="103"/>
      <c r="I27" s="358" t="s">
        <v>102</v>
      </c>
      <c r="J27" s="358"/>
      <c r="K27" s="358"/>
      <c r="L27" s="358"/>
      <c r="M27" s="102"/>
      <c r="N27" s="47"/>
    </row>
    <row r="28" spans="1:14" ht="15.3">
      <c r="A28" s="87"/>
      <c r="B28" s="103"/>
      <c r="C28" s="103"/>
      <c r="D28" s="103"/>
      <c r="E28" s="103"/>
      <c r="F28" s="103"/>
      <c r="G28" s="103"/>
      <c r="H28" s="103"/>
      <c r="I28" s="335" t="s">
        <v>111</v>
      </c>
      <c r="J28" s="335"/>
      <c r="K28" s="335"/>
      <c r="L28" s="335"/>
      <c r="M28" s="47"/>
      <c r="N28" s="47"/>
    </row>
    <row r="29" spans="1:14" ht="15.6">
      <c r="A29" s="87"/>
      <c r="B29" s="103"/>
      <c r="C29" s="103"/>
      <c r="D29" s="103"/>
      <c r="E29" s="103"/>
      <c r="F29" s="103"/>
      <c r="G29" s="103"/>
      <c r="H29" s="103"/>
      <c r="I29" s="335" t="s">
        <v>112</v>
      </c>
      <c r="J29" s="335"/>
      <c r="K29" s="335"/>
      <c r="L29" s="335"/>
      <c r="M29" s="47"/>
      <c r="N29" s="100"/>
    </row>
    <row r="30" spans="1:14" ht="15.6">
      <c r="A30" s="87"/>
      <c r="B30" s="166"/>
      <c r="C30" s="166"/>
      <c r="D30" s="166"/>
      <c r="E30" s="90"/>
      <c r="F30" s="90"/>
      <c r="G30" s="166"/>
      <c r="H30" s="166"/>
      <c r="I30" s="166"/>
      <c r="J30" s="166"/>
      <c r="K30" s="99"/>
      <c r="L30" s="99"/>
      <c r="M30" s="99"/>
      <c r="N30" s="100"/>
    </row>
    <row r="31" spans="1:14" ht="15.6">
      <c r="A31" s="87">
        <v>2</v>
      </c>
      <c r="B31" s="91" t="s">
        <v>97</v>
      </c>
      <c r="C31" s="91"/>
      <c r="D31" s="91"/>
      <c r="E31" s="92"/>
      <c r="F31" s="92"/>
      <c r="G31" s="93"/>
      <c r="H31" s="93"/>
      <c r="I31" s="94"/>
      <c r="J31" s="94"/>
      <c r="K31" s="99"/>
      <c r="L31" s="99"/>
      <c r="M31" s="99"/>
      <c r="N31" s="100"/>
    </row>
    <row r="32" spans="1:14" ht="15.3">
      <c r="A32" s="87"/>
      <c r="B32" s="91" t="s">
        <v>98</v>
      </c>
      <c r="C32" s="91"/>
      <c r="D32" s="91"/>
      <c r="E32" s="92"/>
      <c r="F32" s="92"/>
      <c r="G32" s="93"/>
      <c r="H32" s="93"/>
      <c r="I32" s="94"/>
      <c r="J32" s="94"/>
      <c r="K32" s="99"/>
      <c r="L32" s="99"/>
      <c r="M32" s="99"/>
      <c r="N32" s="47"/>
    </row>
    <row r="33" spans="1:14" ht="15.3">
      <c r="A33" s="87"/>
      <c r="B33" s="91" t="s">
        <v>99</v>
      </c>
      <c r="C33" s="91"/>
      <c r="D33" s="91"/>
      <c r="E33" s="92"/>
      <c r="F33" s="92"/>
      <c r="G33" s="93"/>
      <c r="H33" s="93"/>
      <c r="I33" s="334" t="s">
        <v>103</v>
      </c>
      <c r="J33" s="334"/>
      <c r="K33" s="334"/>
      <c r="L33" s="334"/>
      <c r="M33" s="47"/>
      <c r="N33" s="47"/>
    </row>
    <row r="34" spans="1:14" ht="15.3">
      <c r="A34" s="87"/>
      <c r="B34" s="91"/>
      <c r="C34" s="91"/>
      <c r="D34" s="91"/>
      <c r="E34" s="92"/>
      <c r="F34" s="92"/>
      <c r="G34" s="93"/>
      <c r="H34" s="93"/>
      <c r="I34" s="335" t="s">
        <v>104</v>
      </c>
      <c r="J34" s="335"/>
      <c r="K34" s="335"/>
      <c r="L34" s="335"/>
      <c r="M34" s="47"/>
    </row>
    <row r="35" spans="1:14" ht="15">
      <c r="A35" s="95">
        <v>3</v>
      </c>
      <c r="B35" s="359" t="s">
        <v>100</v>
      </c>
      <c r="C35" s="359"/>
      <c r="D35" s="359"/>
      <c r="E35" s="359"/>
      <c r="F35" s="359"/>
      <c r="G35" s="359"/>
      <c r="H35" s="359"/>
      <c r="I35" s="359"/>
      <c r="J35" s="166"/>
      <c r="K35" s="69"/>
      <c r="L35" s="69"/>
      <c r="M35" s="69"/>
    </row>
    <row r="36" spans="1:14" ht="15.3">
      <c r="A36" s="86"/>
      <c r="B36" s="86"/>
      <c r="C36" s="86"/>
      <c r="D36" s="86"/>
      <c r="E36" s="87"/>
      <c r="F36" s="87"/>
      <c r="G36" s="96"/>
      <c r="H36" s="96"/>
      <c r="I36" s="97"/>
      <c r="J36" s="97"/>
      <c r="K36" s="334"/>
      <c r="L36" s="334"/>
      <c r="M36" s="334"/>
    </row>
    <row r="37" spans="1:14" ht="15.3">
      <c r="A37" s="92">
        <v>4</v>
      </c>
      <c r="B37" s="91" t="s">
        <v>101</v>
      </c>
      <c r="C37" s="91"/>
      <c r="D37" s="91"/>
      <c r="E37" s="92"/>
      <c r="F37" s="87"/>
      <c r="G37" s="88"/>
      <c r="H37" s="88"/>
      <c r="I37" s="89"/>
      <c r="J37" s="89"/>
      <c r="K37" s="335"/>
      <c r="L37" s="335"/>
      <c r="M37" s="335"/>
    </row>
    <row r="38" spans="1:14" ht="15.3">
      <c r="A38" s="86"/>
      <c r="B38" s="86"/>
      <c r="C38" s="86"/>
      <c r="D38" s="86"/>
      <c r="E38" s="87"/>
      <c r="F38" s="87"/>
      <c r="G38" s="98"/>
      <c r="H38" s="98"/>
      <c r="I38" s="89"/>
      <c r="J38" s="89"/>
      <c r="K38" s="152"/>
      <c r="L38" s="152"/>
      <c r="M38" s="152"/>
    </row>
    <row r="51" spans="1:13" ht="25" customHeight="1"/>
    <row r="52" spans="1:13" ht="25" customHeight="1"/>
    <row r="53" spans="1:13" ht="24" customHeight="1"/>
    <row r="54" spans="1:13" ht="24" customHeight="1"/>
    <row r="55" spans="1:13" ht="24" customHeight="1"/>
    <row r="56" spans="1:13" ht="24" customHeight="1"/>
    <row r="57" spans="1:13" ht="24" customHeight="1"/>
    <row r="58" spans="1:13" ht="24" customHeight="1"/>
    <row r="59" spans="1:13" ht="24" customHeight="1"/>
    <row r="60" spans="1:13" ht="24" customHeight="1"/>
    <row r="61" spans="1:13" ht="24" customHeight="1"/>
    <row r="62" spans="1:13" ht="24" customHeight="1"/>
    <row r="63" spans="1:13" ht="24" customHeight="1">
      <c r="A63" s="331" t="s">
        <v>0</v>
      </c>
      <c r="B63" s="331"/>
      <c r="C63" s="331"/>
      <c r="D63" s="331"/>
      <c r="E63" s="331"/>
      <c r="F63" s="331"/>
      <c r="G63" s="331"/>
      <c r="H63" s="331"/>
      <c r="I63" s="331"/>
      <c r="J63" s="331"/>
      <c r="K63" s="331"/>
      <c r="L63" s="331"/>
      <c r="M63" s="331"/>
    </row>
    <row r="64" spans="1:13" ht="24" customHeight="1">
      <c r="A64" s="331" t="s">
        <v>80</v>
      </c>
      <c r="B64" s="331"/>
      <c r="C64" s="331"/>
      <c r="D64" s="331"/>
      <c r="E64" s="331"/>
      <c r="F64" s="331"/>
      <c r="G64" s="331"/>
      <c r="H64" s="331"/>
      <c r="I64" s="331"/>
      <c r="J64" s="331"/>
      <c r="K64" s="331"/>
      <c r="L64" s="331"/>
      <c r="M64" s="331"/>
    </row>
    <row r="65" spans="1:13" ht="24" customHeight="1">
      <c r="A65" s="331" t="s">
        <v>79</v>
      </c>
      <c r="B65" s="331"/>
      <c r="C65" s="331"/>
      <c r="D65" s="331"/>
      <c r="E65" s="331"/>
      <c r="F65" s="331"/>
      <c r="G65" s="331"/>
      <c r="H65" s="331"/>
      <c r="I65" s="331"/>
      <c r="J65" s="331"/>
      <c r="K65" s="331"/>
      <c r="L65" s="331"/>
      <c r="M65" s="331"/>
    </row>
    <row r="66" spans="1:13" ht="24" customHeight="1">
      <c r="B66" s="152"/>
      <c r="C66" s="152"/>
      <c r="D66" s="152"/>
      <c r="E66" s="152"/>
      <c r="F66" s="152"/>
      <c r="G66" s="152"/>
      <c r="H66" s="152"/>
      <c r="I66" s="56"/>
      <c r="J66" s="56"/>
      <c r="K66" s="167"/>
      <c r="L66" s="167"/>
      <c r="M66" s="167"/>
    </row>
    <row r="67" spans="1:13" ht="24" customHeight="1">
      <c r="B67" s="1"/>
      <c r="C67" s="1"/>
      <c r="D67" s="1"/>
      <c r="E67" s="148"/>
      <c r="F67" s="148"/>
      <c r="G67" s="148"/>
      <c r="H67" s="148"/>
      <c r="I67" s="57"/>
      <c r="J67" s="57"/>
      <c r="K67" s="27"/>
      <c r="L67" s="27"/>
      <c r="M67" s="27"/>
    </row>
    <row r="68" spans="1:13" ht="24" customHeight="1">
      <c r="A68" s="332" t="s">
        <v>3</v>
      </c>
      <c r="B68" s="332" t="s">
        <v>7</v>
      </c>
      <c r="C68" s="75"/>
      <c r="D68" s="75"/>
      <c r="E68" s="75"/>
      <c r="F68" s="75"/>
      <c r="G68" s="329" t="s">
        <v>76</v>
      </c>
      <c r="H68" s="330"/>
      <c r="I68" s="347"/>
      <c r="J68" s="49"/>
      <c r="K68" s="49"/>
      <c r="L68" s="49"/>
      <c r="M68" s="49"/>
    </row>
    <row r="69" spans="1:13" ht="70.8">
      <c r="A69" s="333"/>
      <c r="B69" s="333"/>
      <c r="C69" s="104"/>
      <c r="D69" s="104"/>
      <c r="E69" s="77"/>
      <c r="F69" s="77"/>
      <c r="G69" s="149" t="s">
        <v>4</v>
      </c>
      <c r="H69" s="154" t="s">
        <v>77</v>
      </c>
      <c r="I69" s="164" t="s">
        <v>5</v>
      </c>
      <c r="J69" s="146"/>
      <c r="K69" s="50"/>
      <c r="L69" s="50"/>
      <c r="M69" s="50"/>
    </row>
    <row r="70" spans="1:13" ht="17.399999999999999">
      <c r="A70" s="19">
        <v>1</v>
      </c>
      <c r="B70" s="20" t="s">
        <v>9</v>
      </c>
      <c r="C70" s="20"/>
      <c r="D70" s="20"/>
      <c r="E70" s="19"/>
      <c r="F70" s="19"/>
      <c r="G70" s="21">
        <v>0</v>
      </c>
      <c r="H70" s="21">
        <v>0</v>
      </c>
      <c r="I70" s="60">
        <f t="shared" ref="I70:I85" si="4">H70+G70</f>
        <v>0</v>
      </c>
      <c r="J70" s="60"/>
      <c r="K70" s="28"/>
      <c r="L70" s="28"/>
      <c r="M70" s="28"/>
    </row>
    <row r="71" spans="1:13" ht="17.399999999999999">
      <c r="A71" s="19">
        <v>2</v>
      </c>
      <c r="B71" s="20" t="s">
        <v>10</v>
      </c>
      <c r="C71" s="20"/>
      <c r="D71" s="20"/>
      <c r="E71" s="19"/>
      <c r="F71" s="19"/>
      <c r="G71" s="21">
        <v>1</v>
      </c>
      <c r="H71" s="21">
        <v>0</v>
      </c>
      <c r="I71" s="60">
        <f t="shared" si="4"/>
        <v>1</v>
      </c>
      <c r="J71" s="60"/>
      <c r="K71" s="28"/>
      <c r="L71" s="28"/>
      <c r="M71" s="28"/>
    </row>
    <row r="72" spans="1:13" ht="17.399999999999999">
      <c r="A72" s="19">
        <v>3</v>
      </c>
      <c r="B72" s="20" t="s">
        <v>11</v>
      </c>
      <c r="C72" s="20"/>
      <c r="D72" s="20"/>
      <c r="E72" s="19"/>
      <c r="F72" s="19"/>
      <c r="G72" s="21">
        <v>28</v>
      </c>
      <c r="H72" s="21">
        <v>0</v>
      </c>
      <c r="I72" s="60">
        <f t="shared" si="4"/>
        <v>28</v>
      </c>
      <c r="J72" s="60"/>
      <c r="K72" s="28"/>
      <c r="L72" s="28"/>
      <c r="M72" s="28"/>
    </row>
    <row r="73" spans="1:13" ht="17.399999999999999">
      <c r="A73" s="19">
        <v>4</v>
      </c>
      <c r="B73" s="20" t="s">
        <v>18</v>
      </c>
      <c r="C73" s="20"/>
      <c r="D73" s="20"/>
      <c r="E73" s="19"/>
      <c r="F73" s="19"/>
      <c r="G73" s="21">
        <v>20</v>
      </c>
      <c r="H73" s="21">
        <v>0</v>
      </c>
      <c r="I73" s="60">
        <f t="shared" si="4"/>
        <v>20</v>
      </c>
      <c r="J73" s="60"/>
      <c r="K73" s="28"/>
      <c r="L73" s="28"/>
      <c r="M73" s="28"/>
    </row>
    <row r="74" spans="1:13" ht="17.399999999999999">
      <c r="A74" s="19">
        <v>5</v>
      </c>
      <c r="B74" s="20" t="s">
        <v>13</v>
      </c>
      <c r="C74" s="20"/>
      <c r="D74" s="20"/>
      <c r="E74" s="19"/>
      <c r="F74" s="19"/>
      <c r="G74" s="21">
        <v>0</v>
      </c>
      <c r="H74" s="21">
        <v>0</v>
      </c>
      <c r="I74" s="60">
        <f t="shared" si="4"/>
        <v>0</v>
      </c>
      <c r="J74" s="60"/>
      <c r="K74" s="28"/>
      <c r="L74" s="28"/>
      <c r="M74" s="28"/>
    </row>
    <row r="75" spans="1:13" ht="17.399999999999999">
      <c r="A75" s="19">
        <v>6</v>
      </c>
      <c r="B75" s="20" t="s">
        <v>15</v>
      </c>
      <c r="C75" s="20"/>
      <c r="D75" s="20"/>
      <c r="E75" s="19"/>
      <c r="F75" s="19"/>
      <c r="G75" s="21">
        <v>17</v>
      </c>
      <c r="H75" s="21">
        <v>0</v>
      </c>
      <c r="I75" s="60">
        <f t="shared" si="4"/>
        <v>17</v>
      </c>
      <c r="J75" s="60"/>
      <c r="K75" s="28"/>
      <c r="L75" s="28"/>
      <c r="M75" s="28"/>
    </row>
    <row r="76" spans="1:13" ht="17.399999999999999">
      <c r="A76" s="19">
        <v>7</v>
      </c>
      <c r="B76" s="20" t="s">
        <v>14</v>
      </c>
      <c r="C76" s="20"/>
      <c r="D76" s="20"/>
      <c r="E76" s="19"/>
      <c r="F76" s="19"/>
      <c r="G76" s="21">
        <v>0</v>
      </c>
      <c r="H76" s="21">
        <v>0</v>
      </c>
      <c r="I76" s="60">
        <f t="shared" si="4"/>
        <v>0</v>
      </c>
      <c r="J76" s="60"/>
      <c r="K76" s="28"/>
      <c r="L76" s="28"/>
      <c r="M76" s="28"/>
    </row>
    <row r="77" spans="1:13" ht="17.399999999999999">
      <c r="A77" s="19">
        <v>8</v>
      </c>
      <c r="B77" s="20" t="s">
        <v>16</v>
      </c>
      <c r="C77" s="20"/>
      <c r="D77" s="20"/>
      <c r="E77" s="19"/>
      <c r="F77" s="19"/>
      <c r="G77" s="21">
        <v>12</v>
      </c>
      <c r="H77" s="21">
        <v>0</v>
      </c>
      <c r="I77" s="60">
        <f t="shared" si="4"/>
        <v>12</v>
      </c>
      <c r="J77" s="60"/>
      <c r="K77" s="28"/>
      <c r="L77" s="28"/>
      <c r="M77" s="28"/>
    </row>
    <row r="78" spans="1:13" ht="17.399999999999999">
      <c r="A78" s="19">
        <v>9</v>
      </c>
      <c r="B78" s="20" t="s">
        <v>17</v>
      </c>
      <c r="C78" s="20"/>
      <c r="D78" s="20"/>
      <c r="E78" s="19"/>
      <c r="F78" s="19"/>
      <c r="G78" s="21">
        <v>0</v>
      </c>
      <c r="H78" s="21">
        <v>0</v>
      </c>
      <c r="I78" s="60">
        <f t="shared" si="4"/>
        <v>0</v>
      </c>
      <c r="J78" s="60"/>
      <c r="K78" s="28"/>
      <c r="L78" s="28"/>
      <c r="M78" s="28"/>
    </row>
    <row r="79" spans="1:13" ht="17.399999999999999">
      <c r="A79" s="19">
        <v>10</v>
      </c>
      <c r="B79" s="20" t="s">
        <v>23</v>
      </c>
      <c r="C79" s="20"/>
      <c r="D79" s="20"/>
      <c r="E79" s="19"/>
      <c r="F79" s="19"/>
      <c r="G79" s="21">
        <v>1</v>
      </c>
      <c r="H79" s="21">
        <v>0</v>
      </c>
      <c r="I79" s="60">
        <f t="shared" si="4"/>
        <v>1</v>
      </c>
      <c r="J79" s="60"/>
      <c r="K79" s="28"/>
      <c r="L79" s="28"/>
      <c r="M79" s="28"/>
    </row>
    <row r="80" spans="1:13" ht="17.399999999999999">
      <c r="A80" s="19">
        <v>11</v>
      </c>
      <c r="B80" s="20" t="s">
        <v>21</v>
      </c>
      <c r="C80" s="20"/>
      <c r="D80" s="20"/>
      <c r="E80" s="19"/>
      <c r="F80" s="19"/>
      <c r="G80" s="21">
        <v>0</v>
      </c>
      <c r="H80" s="21">
        <v>0</v>
      </c>
      <c r="I80" s="60">
        <f t="shared" si="4"/>
        <v>0</v>
      </c>
      <c r="J80" s="60"/>
      <c r="K80" s="28"/>
      <c r="L80" s="28"/>
      <c r="M80" s="28"/>
    </row>
    <row r="81" spans="1:13" ht="17.399999999999999">
      <c r="A81" s="19">
        <v>12</v>
      </c>
      <c r="B81" s="20" t="s">
        <v>22</v>
      </c>
      <c r="C81" s="20"/>
      <c r="D81" s="20"/>
      <c r="E81" s="19"/>
      <c r="F81" s="19"/>
      <c r="G81" s="21">
        <v>6</v>
      </c>
      <c r="H81" s="21">
        <v>1</v>
      </c>
      <c r="I81" s="60">
        <f t="shared" si="4"/>
        <v>7</v>
      </c>
      <c r="J81" s="60"/>
      <c r="K81" s="28"/>
      <c r="L81" s="28"/>
      <c r="M81" s="28"/>
    </row>
    <row r="82" spans="1:13" ht="17.399999999999999">
      <c r="A82" s="19">
        <v>13</v>
      </c>
      <c r="B82" s="20" t="s">
        <v>12</v>
      </c>
      <c r="C82" s="20"/>
      <c r="D82" s="20"/>
      <c r="E82" s="19"/>
      <c r="F82" s="19"/>
      <c r="G82" s="21">
        <v>0</v>
      </c>
      <c r="H82" s="21">
        <v>0</v>
      </c>
      <c r="I82" s="60">
        <f t="shared" si="4"/>
        <v>0</v>
      </c>
      <c r="J82" s="60"/>
      <c r="K82" s="28"/>
      <c r="L82" s="28"/>
      <c r="M82" s="28"/>
    </row>
    <row r="83" spans="1:13" ht="17.399999999999999">
      <c r="A83" s="19">
        <v>14</v>
      </c>
      <c r="B83" s="20" t="s">
        <v>54</v>
      </c>
      <c r="C83" s="20"/>
      <c r="D83" s="20"/>
      <c r="E83" s="19"/>
      <c r="F83" s="19"/>
      <c r="G83" s="21">
        <v>0</v>
      </c>
      <c r="H83" s="21">
        <v>0</v>
      </c>
      <c r="I83" s="60">
        <f t="shared" si="4"/>
        <v>0</v>
      </c>
      <c r="J83" s="60"/>
      <c r="K83" s="28"/>
      <c r="L83" s="28"/>
      <c r="M83" s="28"/>
    </row>
    <row r="84" spans="1:13" ht="17.399999999999999">
      <c r="A84" s="19">
        <v>15</v>
      </c>
      <c r="B84" s="20" t="s">
        <v>55</v>
      </c>
      <c r="C84" s="20"/>
      <c r="D84" s="20"/>
      <c r="E84" s="19"/>
      <c r="F84" s="19"/>
      <c r="G84" s="21">
        <v>0</v>
      </c>
      <c r="H84" s="21">
        <v>0</v>
      </c>
      <c r="I84" s="60">
        <f t="shared" si="4"/>
        <v>0</v>
      </c>
      <c r="J84" s="60"/>
      <c r="K84" s="28"/>
      <c r="L84" s="28"/>
      <c r="M84" s="28"/>
    </row>
    <row r="85" spans="1:13" ht="17.7">
      <c r="A85" s="22"/>
      <c r="B85" s="23" t="s">
        <v>29</v>
      </c>
      <c r="C85" s="23"/>
      <c r="D85" s="23"/>
      <c r="E85" s="23"/>
      <c r="F85" s="23"/>
      <c r="G85" s="24">
        <f>SUM(G70:G84)</f>
        <v>85</v>
      </c>
      <c r="H85" s="24">
        <f>SUM(H70:H84)</f>
        <v>1</v>
      </c>
      <c r="I85" s="58">
        <f t="shared" si="4"/>
        <v>86</v>
      </c>
      <c r="J85" s="58"/>
      <c r="K85" s="29"/>
      <c r="L85" s="29"/>
      <c r="M85" s="29"/>
    </row>
    <row r="86" spans="1:13" ht="15.3">
      <c r="B86" s="1"/>
      <c r="C86" s="1"/>
      <c r="D86" s="1"/>
      <c r="E86" s="148"/>
      <c r="F86" s="148"/>
      <c r="G86" s="148"/>
      <c r="H86" s="148"/>
      <c r="I86" s="57"/>
      <c r="J86" s="57"/>
      <c r="K86" s="27"/>
      <c r="L86" s="27"/>
      <c r="M86" s="27"/>
    </row>
    <row r="87" spans="1:13" ht="15.3">
      <c r="B87" s="1"/>
      <c r="C87" s="1"/>
      <c r="D87" s="1"/>
      <c r="E87" s="148"/>
      <c r="F87" s="148"/>
      <c r="G87" s="148"/>
      <c r="H87" s="148"/>
      <c r="I87" s="57"/>
      <c r="J87" s="57"/>
      <c r="K87" s="27"/>
      <c r="L87" s="27"/>
      <c r="M87" s="27"/>
    </row>
    <row r="88" spans="1:13" ht="15.3">
      <c r="G88" s="335" t="s">
        <v>78</v>
      </c>
      <c r="H88" s="335"/>
      <c r="I88" s="335"/>
      <c r="J88" s="335"/>
      <c r="K88" s="335"/>
      <c r="L88" s="335"/>
      <c r="M88" s="335"/>
    </row>
    <row r="89" spans="1:13" ht="15.3">
      <c r="G89" s="335" t="s">
        <v>25</v>
      </c>
      <c r="H89" s="335"/>
      <c r="I89" s="335"/>
      <c r="J89" s="335"/>
      <c r="K89" s="335"/>
      <c r="L89" s="335"/>
      <c r="M89" s="335"/>
    </row>
    <row r="90" spans="1:13" ht="15.3">
      <c r="B90" s="47"/>
      <c r="C90" s="47"/>
      <c r="D90" s="47"/>
      <c r="E90" s="152"/>
      <c r="F90" s="152"/>
      <c r="G90" s="152"/>
      <c r="H90" s="152" t="s">
        <v>26</v>
      </c>
      <c r="I90" s="59"/>
      <c r="J90" s="59"/>
      <c r="K90" s="152"/>
      <c r="L90" s="152"/>
      <c r="M90" s="152"/>
    </row>
    <row r="91" spans="1:13" ht="15.3">
      <c r="G91" s="152"/>
      <c r="H91" s="152"/>
      <c r="I91" s="56"/>
      <c r="J91" s="56"/>
      <c r="K91" s="167"/>
      <c r="L91" s="167"/>
      <c r="M91" s="167"/>
    </row>
    <row r="92" spans="1:13" ht="15.3">
      <c r="G92" s="152"/>
      <c r="H92" s="152"/>
      <c r="I92" s="56"/>
      <c r="J92" s="56"/>
      <c r="K92" s="167"/>
      <c r="L92" s="167"/>
      <c r="M92" s="167"/>
    </row>
    <row r="93" spans="1:13" ht="15.3">
      <c r="G93" s="152"/>
      <c r="H93" s="152"/>
      <c r="I93" s="56"/>
      <c r="J93" s="56"/>
      <c r="K93" s="167"/>
      <c r="L93" s="167"/>
      <c r="M93" s="167"/>
    </row>
    <row r="94" spans="1:13" ht="15.3">
      <c r="G94" s="152"/>
      <c r="H94" s="152"/>
      <c r="I94" s="56"/>
      <c r="J94" s="56"/>
      <c r="K94" s="167"/>
      <c r="L94" s="167"/>
      <c r="M94" s="167"/>
    </row>
    <row r="95" spans="1:13" ht="15.3">
      <c r="G95" s="334" t="s">
        <v>27</v>
      </c>
      <c r="H95" s="334"/>
      <c r="I95" s="334"/>
      <c r="J95" s="334"/>
      <c r="K95" s="334"/>
      <c r="L95" s="334"/>
      <c r="M95" s="334"/>
    </row>
    <row r="96" spans="1:13" ht="25" customHeight="1">
      <c r="G96" s="335" t="s">
        <v>28</v>
      </c>
      <c r="H96" s="335"/>
      <c r="I96" s="335"/>
      <c r="J96" s="335"/>
      <c r="K96" s="335"/>
      <c r="L96" s="335"/>
      <c r="M96" s="335"/>
    </row>
    <row r="97" spans="7:13" ht="25" customHeight="1">
      <c r="G97" s="152"/>
      <c r="H97" s="152"/>
      <c r="I97" s="59"/>
      <c r="J97" s="59"/>
      <c r="K97" s="152"/>
      <c r="L97" s="152"/>
      <c r="M97" s="152"/>
    </row>
    <row r="98" spans="7:13" ht="24" customHeight="1">
      <c r="G98" s="152"/>
      <c r="H98" s="152"/>
      <c r="I98" s="59"/>
      <c r="J98" s="59"/>
      <c r="K98" s="152"/>
      <c r="L98" s="152"/>
      <c r="M98" s="152"/>
    </row>
    <row r="99" spans="7:13" ht="24" customHeight="1">
      <c r="G99" s="152"/>
      <c r="H99" s="152"/>
      <c r="I99" s="59"/>
      <c r="J99" s="59"/>
      <c r="K99" s="152"/>
      <c r="L99" s="152"/>
      <c r="M99" s="152"/>
    </row>
    <row r="100" spans="7:13" ht="24" customHeight="1">
      <c r="G100" s="152"/>
      <c r="H100" s="152"/>
      <c r="I100" s="59"/>
      <c r="J100" s="59"/>
      <c r="K100" s="152"/>
      <c r="L100" s="152"/>
      <c r="M100" s="152"/>
    </row>
    <row r="101" spans="7:13" ht="24" customHeight="1">
      <c r="G101" s="152"/>
      <c r="H101" s="152"/>
      <c r="I101" s="59"/>
      <c r="J101" s="59"/>
      <c r="K101" s="152"/>
      <c r="L101" s="152"/>
      <c r="M101" s="152"/>
    </row>
    <row r="102" spans="7:13" ht="24" customHeight="1">
      <c r="G102" s="152"/>
      <c r="H102" s="152"/>
      <c r="I102" s="59"/>
      <c r="J102" s="59"/>
      <c r="K102" s="152"/>
      <c r="L102" s="152"/>
      <c r="M102" s="152"/>
    </row>
    <row r="103" spans="7:13" ht="24" customHeight="1">
      <c r="G103" s="152"/>
      <c r="H103" s="152"/>
      <c r="I103" s="59"/>
      <c r="J103" s="59"/>
      <c r="K103" s="152"/>
      <c r="L103" s="152"/>
      <c r="M103" s="152"/>
    </row>
    <row r="104" spans="7:13" ht="24" customHeight="1">
      <c r="G104" s="152"/>
      <c r="H104" s="152"/>
      <c r="I104" s="59"/>
      <c r="J104" s="59"/>
      <c r="K104" s="152"/>
      <c r="L104" s="152"/>
      <c r="M104" s="152"/>
    </row>
    <row r="105" spans="7:13" ht="24" customHeight="1">
      <c r="G105" s="152"/>
      <c r="H105" s="152"/>
      <c r="I105" s="59"/>
      <c r="J105" s="59"/>
      <c r="K105" s="152"/>
      <c r="L105" s="152"/>
      <c r="M105" s="152"/>
    </row>
    <row r="106" spans="7:13" ht="24" customHeight="1">
      <c r="G106" s="152"/>
      <c r="H106" s="152"/>
      <c r="I106" s="59"/>
      <c r="J106" s="59"/>
      <c r="K106" s="152"/>
      <c r="L106" s="152"/>
      <c r="M106" s="152"/>
    </row>
    <row r="107" spans="7:13" ht="24" customHeight="1">
      <c r="G107" s="152"/>
      <c r="H107" s="152"/>
      <c r="I107" s="59"/>
      <c r="J107" s="59"/>
      <c r="K107" s="152"/>
      <c r="L107" s="152"/>
      <c r="M107" s="152"/>
    </row>
    <row r="108" spans="7:13" ht="24" customHeight="1">
      <c r="G108" s="152"/>
      <c r="H108" s="152"/>
      <c r="I108" s="59"/>
      <c r="J108" s="59"/>
      <c r="K108" s="152"/>
      <c r="L108" s="152"/>
      <c r="M108" s="152"/>
    </row>
    <row r="109" spans="7:13" ht="24" customHeight="1">
      <c r="G109" s="152"/>
      <c r="H109" s="152"/>
      <c r="I109" s="59"/>
      <c r="J109" s="59"/>
      <c r="K109" s="152"/>
      <c r="L109" s="152"/>
      <c r="M109" s="152"/>
    </row>
    <row r="110" spans="7:13" ht="24" customHeight="1">
      <c r="G110" s="152"/>
      <c r="H110" s="152"/>
      <c r="I110" s="59"/>
      <c r="J110" s="59"/>
      <c r="K110" s="152"/>
      <c r="L110" s="152"/>
      <c r="M110" s="152"/>
    </row>
    <row r="111" spans="7:13" ht="24" customHeight="1">
      <c r="G111" s="152"/>
      <c r="H111" s="152"/>
      <c r="I111" s="59"/>
      <c r="J111" s="59"/>
      <c r="K111" s="152"/>
      <c r="L111" s="152"/>
      <c r="M111" s="152"/>
    </row>
    <row r="112" spans="7:13" ht="24" customHeight="1">
      <c r="G112" s="152"/>
      <c r="H112" s="152"/>
      <c r="I112" s="59"/>
      <c r="J112" s="59"/>
      <c r="K112" s="152"/>
      <c r="L112" s="152"/>
      <c r="M112" s="152"/>
    </row>
    <row r="113" spans="7:13" ht="24" customHeight="1">
      <c r="G113" s="152"/>
      <c r="H113" s="152"/>
      <c r="I113" s="59"/>
      <c r="J113" s="59"/>
      <c r="K113" s="152"/>
      <c r="L113" s="152"/>
      <c r="M113" s="152"/>
    </row>
    <row r="114" spans="7:13" ht="15.3">
      <c r="G114" s="152"/>
      <c r="H114" s="152"/>
      <c r="I114" s="59"/>
      <c r="J114" s="59"/>
      <c r="K114" s="152"/>
      <c r="L114" s="152"/>
      <c r="M114" s="152"/>
    </row>
    <row r="115" spans="7:13" ht="15.3">
      <c r="G115" s="152"/>
      <c r="H115" s="152"/>
      <c r="I115" s="59"/>
      <c r="J115" s="59"/>
      <c r="K115" s="152"/>
      <c r="L115" s="152"/>
      <c r="M115" s="152"/>
    </row>
    <row r="116" spans="7:13" ht="15.3">
      <c r="G116" s="152"/>
      <c r="H116" s="152"/>
      <c r="I116" s="59"/>
      <c r="J116" s="59"/>
      <c r="K116" s="152"/>
      <c r="L116" s="152"/>
      <c r="M116" s="152"/>
    </row>
    <row r="117" spans="7:13" ht="15.3">
      <c r="G117" s="152"/>
      <c r="H117" s="152"/>
      <c r="I117" s="59"/>
      <c r="J117" s="59"/>
      <c r="K117" s="152"/>
      <c r="L117" s="152"/>
      <c r="M117" s="152"/>
    </row>
    <row r="118" spans="7:13" ht="15.3">
      <c r="G118" s="152"/>
      <c r="H118" s="152"/>
      <c r="I118" s="59"/>
      <c r="J118" s="59"/>
      <c r="K118" s="152"/>
      <c r="L118" s="152"/>
      <c r="M118" s="152"/>
    </row>
    <row r="119" spans="7:13" ht="15.3">
      <c r="G119" s="152"/>
      <c r="H119" s="152"/>
      <c r="I119" s="59"/>
      <c r="J119" s="59"/>
      <c r="K119" s="152"/>
      <c r="L119" s="152"/>
      <c r="M119" s="152"/>
    </row>
    <row r="129" spans="1:13" ht="17.7">
      <c r="A129" s="331" t="s">
        <v>0</v>
      </c>
      <c r="B129" s="331"/>
      <c r="C129" s="331"/>
      <c r="D129" s="331"/>
      <c r="E129" s="331"/>
      <c r="F129" s="331"/>
      <c r="G129" s="331"/>
      <c r="H129" s="331"/>
      <c r="I129" s="331"/>
      <c r="J129" s="331"/>
      <c r="K129" s="331"/>
      <c r="L129" s="331"/>
      <c r="M129" s="331"/>
    </row>
    <row r="130" spans="1:13" ht="17.7">
      <c r="A130" s="331" t="s">
        <v>52</v>
      </c>
      <c r="B130" s="331"/>
      <c r="C130" s="331"/>
      <c r="D130" s="331"/>
      <c r="E130" s="331"/>
      <c r="F130" s="331"/>
      <c r="G130" s="331"/>
      <c r="H130" s="331"/>
      <c r="I130" s="331"/>
      <c r="J130" s="331"/>
      <c r="K130" s="331"/>
      <c r="L130" s="331"/>
      <c r="M130" s="331"/>
    </row>
    <row r="131" spans="1:13" ht="17.7">
      <c r="A131" s="331" t="s">
        <v>73</v>
      </c>
      <c r="B131" s="331"/>
      <c r="C131" s="331"/>
      <c r="D131" s="331"/>
      <c r="E131" s="331"/>
      <c r="F131" s="331"/>
      <c r="G131" s="331"/>
      <c r="H131" s="331"/>
      <c r="I131" s="331"/>
      <c r="J131" s="331"/>
      <c r="K131" s="331"/>
      <c r="L131" s="331"/>
      <c r="M131" s="331"/>
    </row>
    <row r="132" spans="1:13" ht="15.3">
      <c r="B132" s="152"/>
      <c r="C132" s="152"/>
      <c r="D132" s="152"/>
      <c r="E132" s="152"/>
      <c r="F132" s="152"/>
      <c r="G132" s="152"/>
      <c r="H132" s="152"/>
      <c r="I132" s="56"/>
      <c r="J132" s="56"/>
      <c r="K132" s="167"/>
      <c r="L132" s="167"/>
      <c r="M132" s="167"/>
    </row>
    <row r="133" spans="1:13" ht="15.3">
      <c r="B133" s="1"/>
      <c r="C133" s="1"/>
      <c r="D133" s="1"/>
      <c r="E133" s="148"/>
      <c r="F133" s="148"/>
      <c r="G133" s="148"/>
      <c r="H133" s="148"/>
      <c r="I133" s="57"/>
      <c r="J133" s="57"/>
      <c r="K133" s="27"/>
      <c r="L133" s="27"/>
      <c r="M133" s="27"/>
    </row>
    <row r="134" spans="1:13" ht="17.7">
      <c r="A134" s="332" t="s">
        <v>3</v>
      </c>
      <c r="B134" s="332" t="s">
        <v>7</v>
      </c>
      <c r="C134" s="149"/>
      <c r="D134" s="149"/>
      <c r="E134" s="149"/>
      <c r="F134" s="149"/>
      <c r="G134" s="332" t="s">
        <v>4</v>
      </c>
      <c r="H134" s="338" t="s">
        <v>75</v>
      </c>
      <c r="I134" s="356" t="s">
        <v>5</v>
      </c>
      <c r="J134" s="164"/>
      <c r="K134" s="149"/>
      <c r="L134" s="149"/>
      <c r="M134" s="149"/>
    </row>
    <row r="135" spans="1:13" ht="17.7">
      <c r="A135" s="333"/>
      <c r="B135" s="333"/>
      <c r="C135" s="150"/>
      <c r="D135" s="150"/>
      <c r="E135" s="78"/>
      <c r="F135" s="78"/>
      <c r="G135" s="336"/>
      <c r="H135" s="339"/>
      <c r="I135" s="357"/>
      <c r="J135" s="165"/>
      <c r="K135" s="153"/>
      <c r="L135" s="153"/>
      <c r="M135" s="153"/>
    </row>
    <row r="136" spans="1:13" ht="17.399999999999999">
      <c r="A136" s="19">
        <v>1</v>
      </c>
      <c r="B136" s="20" t="s">
        <v>9</v>
      </c>
      <c r="C136" s="20"/>
      <c r="D136" s="20"/>
      <c r="E136" s="19"/>
      <c r="F136" s="19"/>
      <c r="G136" s="21">
        <v>3</v>
      </c>
      <c r="H136" s="21">
        <v>0</v>
      </c>
      <c r="I136" s="60">
        <f t="shared" ref="I136:I151" si="5">H136+G136</f>
        <v>3</v>
      </c>
      <c r="J136" s="60"/>
      <c r="K136" s="28"/>
      <c r="L136" s="28"/>
      <c r="M136" s="28"/>
    </row>
    <row r="137" spans="1:13" ht="17.399999999999999">
      <c r="A137" s="19">
        <v>2</v>
      </c>
      <c r="B137" s="20" t="s">
        <v>10</v>
      </c>
      <c r="C137" s="20"/>
      <c r="D137" s="20"/>
      <c r="E137" s="19"/>
      <c r="F137" s="19"/>
      <c r="G137" s="21">
        <v>1</v>
      </c>
      <c r="H137" s="21">
        <v>0</v>
      </c>
      <c r="I137" s="60">
        <f t="shared" si="5"/>
        <v>1</v>
      </c>
      <c r="J137" s="60"/>
      <c r="K137" s="28"/>
      <c r="L137" s="28"/>
      <c r="M137" s="28"/>
    </row>
    <row r="138" spans="1:13" ht="17.399999999999999">
      <c r="A138" s="19">
        <v>3</v>
      </c>
      <c r="B138" s="20" t="s">
        <v>11</v>
      </c>
      <c r="C138" s="20"/>
      <c r="D138" s="20"/>
      <c r="E138" s="19"/>
      <c r="F138" s="19"/>
      <c r="G138" s="21">
        <v>15</v>
      </c>
      <c r="H138" s="21">
        <v>0</v>
      </c>
      <c r="I138" s="60">
        <f t="shared" si="5"/>
        <v>15</v>
      </c>
      <c r="J138" s="60"/>
      <c r="K138" s="28"/>
      <c r="L138" s="28"/>
      <c r="M138" s="28"/>
    </row>
    <row r="139" spans="1:13" ht="17.399999999999999">
      <c r="A139" s="19">
        <v>4</v>
      </c>
      <c r="B139" s="20" t="s">
        <v>18</v>
      </c>
      <c r="C139" s="20"/>
      <c r="D139" s="20"/>
      <c r="E139" s="19"/>
      <c r="F139" s="19"/>
      <c r="G139" s="21">
        <v>3</v>
      </c>
      <c r="H139" s="21">
        <v>0</v>
      </c>
      <c r="I139" s="60">
        <f t="shared" si="5"/>
        <v>3</v>
      </c>
      <c r="J139" s="60"/>
      <c r="K139" s="28"/>
      <c r="L139" s="28"/>
      <c r="M139" s="28"/>
    </row>
    <row r="140" spans="1:13" ht="17.399999999999999">
      <c r="A140" s="19">
        <v>5</v>
      </c>
      <c r="B140" s="20" t="s">
        <v>13</v>
      </c>
      <c r="C140" s="20"/>
      <c r="D140" s="20"/>
      <c r="E140" s="19"/>
      <c r="F140" s="19"/>
      <c r="G140" s="21">
        <v>0</v>
      </c>
      <c r="H140" s="21">
        <v>0</v>
      </c>
      <c r="I140" s="60">
        <f t="shared" si="5"/>
        <v>0</v>
      </c>
      <c r="J140" s="60"/>
      <c r="K140" s="28"/>
      <c r="L140" s="28"/>
      <c r="M140" s="28"/>
    </row>
    <row r="141" spans="1:13" ht="25" customHeight="1">
      <c r="A141" s="19">
        <v>6</v>
      </c>
      <c r="B141" s="20" t="s">
        <v>15</v>
      </c>
      <c r="C141" s="20"/>
      <c r="D141" s="20"/>
      <c r="E141" s="19"/>
      <c r="F141" s="19"/>
      <c r="G141" s="21">
        <v>8</v>
      </c>
      <c r="H141" s="21">
        <v>0</v>
      </c>
      <c r="I141" s="60">
        <f t="shared" si="5"/>
        <v>8</v>
      </c>
      <c r="J141" s="60"/>
      <c r="K141" s="28"/>
      <c r="L141" s="28"/>
      <c r="M141" s="28"/>
    </row>
    <row r="142" spans="1:13" ht="25" customHeight="1">
      <c r="A142" s="19">
        <v>7</v>
      </c>
      <c r="B142" s="20" t="s">
        <v>14</v>
      </c>
      <c r="C142" s="20"/>
      <c r="D142" s="20"/>
      <c r="E142" s="19"/>
      <c r="F142" s="19"/>
      <c r="G142" s="21">
        <v>1</v>
      </c>
      <c r="H142" s="21">
        <v>0</v>
      </c>
      <c r="I142" s="60">
        <f t="shared" si="5"/>
        <v>1</v>
      </c>
      <c r="J142" s="60"/>
      <c r="K142" s="28"/>
      <c r="L142" s="28"/>
      <c r="M142" s="28"/>
    </row>
    <row r="143" spans="1:13" ht="24" customHeight="1">
      <c r="A143" s="19">
        <v>8</v>
      </c>
      <c r="B143" s="20" t="s">
        <v>16</v>
      </c>
      <c r="C143" s="20"/>
      <c r="D143" s="20"/>
      <c r="E143" s="19"/>
      <c r="F143" s="19"/>
      <c r="G143" s="21">
        <v>36</v>
      </c>
      <c r="H143" s="21">
        <v>0</v>
      </c>
      <c r="I143" s="60">
        <f t="shared" si="5"/>
        <v>36</v>
      </c>
      <c r="J143" s="60"/>
      <c r="K143" s="28"/>
      <c r="L143" s="28"/>
      <c r="M143" s="28"/>
    </row>
    <row r="144" spans="1:13" ht="24" customHeight="1">
      <c r="A144" s="19">
        <v>9</v>
      </c>
      <c r="B144" s="20" t="s">
        <v>17</v>
      </c>
      <c r="C144" s="20"/>
      <c r="D144" s="20"/>
      <c r="E144" s="19"/>
      <c r="F144" s="19"/>
      <c r="G144" s="21">
        <v>0</v>
      </c>
      <c r="H144" s="21">
        <v>0</v>
      </c>
      <c r="I144" s="60">
        <f t="shared" si="5"/>
        <v>0</v>
      </c>
      <c r="J144" s="60"/>
      <c r="K144" s="28"/>
      <c r="L144" s="28"/>
      <c r="M144" s="28"/>
    </row>
    <row r="145" spans="1:13" ht="24" customHeight="1">
      <c r="A145" s="19">
        <v>10</v>
      </c>
      <c r="B145" s="20" t="s">
        <v>23</v>
      </c>
      <c r="C145" s="20"/>
      <c r="D145" s="20"/>
      <c r="E145" s="19"/>
      <c r="F145" s="19"/>
      <c r="G145" s="21">
        <v>0</v>
      </c>
      <c r="H145" s="21">
        <v>0</v>
      </c>
      <c r="I145" s="60">
        <f t="shared" si="5"/>
        <v>0</v>
      </c>
      <c r="J145" s="60"/>
      <c r="K145" s="28"/>
      <c r="L145" s="28"/>
      <c r="M145" s="28"/>
    </row>
    <row r="146" spans="1:13" ht="24" customHeight="1">
      <c r="A146" s="19">
        <v>11</v>
      </c>
      <c r="B146" s="20" t="s">
        <v>21</v>
      </c>
      <c r="C146" s="20"/>
      <c r="D146" s="20"/>
      <c r="E146" s="19"/>
      <c r="F146" s="19"/>
      <c r="G146" s="21">
        <v>0</v>
      </c>
      <c r="H146" s="21">
        <v>0</v>
      </c>
      <c r="I146" s="60">
        <f t="shared" si="5"/>
        <v>0</v>
      </c>
      <c r="J146" s="60"/>
      <c r="K146" s="28"/>
      <c r="L146" s="28"/>
      <c r="M146" s="28"/>
    </row>
    <row r="147" spans="1:13" ht="24" customHeight="1">
      <c r="A147" s="19">
        <v>12</v>
      </c>
      <c r="B147" s="20" t="s">
        <v>22</v>
      </c>
      <c r="C147" s="20"/>
      <c r="D147" s="20"/>
      <c r="E147" s="19"/>
      <c r="F147" s="19"/>
      <c r="G147" s="21">
        <v>5</v>
      </c>
      <c r="H147" s="21">
        <v>1</v>
      </c>
      <c r="I147" s="60">
        <f t="shared" si="5"/>
        <v>6</v>
      </c>
      <c r="J147" s="60"/>
      <c r="K147" s="28"/>
      <c r="L147" s="28"/>
      <c r="M147" s="28"/>
    </row>
    <row r="148" spans="1:13" ht="24" customHeight="1">
      <c r="A148" s="19">
        <v>13</v>
      </c>
      <c r="B148" s="20" t="s">
        <v>12</v>
      </c>
      <c r="C148" s="20"/>
      <c r="D148" s="20"/>
      <c r="E148" s="19"/>
      <c r="F148" s="19"/>
      <c r="G148" s="21">
        <v>0</v>
      </c>
      <c r="H148" s="21">
        <v>0</v>
      </c>
      <c r="I148" s="60">
        <f t="shared" si="5"/>
        <v>0</v>
      </c>
      <c r="J148" s="60"/>
      <c r="K148" s="28"/>
      <c r="L148" s="28"/>
      <c r="M148" s="28"/>
    </row>
    <row r="149" spans="1:13" ht="24" customHeight="1">
      <c r="A149" s="19">
        <v>14</v>
      </c>
      <c r="B149" s="20" t="s">
        <v>54</v>
      </c>
      <c r="C149" s="20"/>
      <c r="D149" s="20"/>
      <c r="E149" s="19"/>
      <c r="F149" s="19"/>
      <c r="G149" s="21">
        <v>0</v>
      </c>
      <c r="H149" s="21">
        <v>0</v>
      </c>
      <c r="I149" s="60">
        <f t="shared" si="5"/>
        <v>0</v>
      </c>
      <c r="J149" s="60"/>
      <c r="K149" s="28"/>
      <c r="L149" s="28"/>
      <c r="M149" s="28"/>
    </row>
    <row r="150" spans="1:13" ht="24" customHeight="1">
      <c r="A150" s="19">
        <v>15</v>
      </c>
      <c r="B150" s="20" t="s">
        <v>55</v>
      </c>
      <c r="C150" s="20"/>
      <c r="D150" s="20"/>
      <c r="E150" s="19"/>
      <c r="F150" s="19"/>
      <c r="G150" s="21">
        <v>0</v>
      </c>
      <c r="H150" s="21">
        <v>0</v>
      </c>
      <c r="I150" s="60">
        <f t="shared" si="5"/>
        <v>0</v>
      </c>
      <c r="J150" s="60"/>
      <c r="K150" s="28"/>
      <c r="L150" s="28"/>
      <c r="M150" s="28"/>
    </row>
    <row r="151" spans="1:13" ht="24" customHeight="1">
      <c r="A151" s="22"/>
      <c r="B151" s="23" t="s">
        <v>29</v>
      </c>
      <c r="C151" s="23"/>
      <c r="D151" s="23"/>
      <c r="E151" s="23"/>
      <c r="F151" s="23"/>
      <c r="G151" s="24">
        <f>SUM(G136:G150)</f>
        <v>72</v>
      </c>
      <c r="H151" s="24">
        <f>SUM(H136:H150)</f>
        <v>1</v>
      </c>
      <c r="I151" s="58">
        <f t="shared" si="5"/>
        <v>73</v>
      </c>
      <c r="J151" s="58"/>
      <c r="K151" s="29"/>
      <c r="L151" s="29"/>
      <c r="M151" s="29"/>
    </row>
    <row r="152" spans="1:13" ht="24" customHeight="1">
      <c r="B152" s="1"/>
      <c r="C152" s="1"/>
      <c r="D152" s="1"/>
      <c r="E152" s="148"/>
      <c r="F152" s="148"/>
      <c r="G152" s="148"/>
      <c r="H152" s="148"/>
      <c r="I152" s="57"/>
      <c r="J152" s="57"/>
      <c r="K152" s="27"/>
      <c r="L152" s="27"/>
      <c r="M152" s="27"/>
    </row>
    <row r="153" spans="1:13" ht="24" customHeight="1">
      <c r="B153" s="1"/>
      <c r="C153" s="1"/>
      <c r="D153" s="1"/>
      <c r="E153" s="148"/>
      <c r="F153" s="148"/>
      <c r="G153" s="148"/>
      <c r="H153" s="148"/>
      <c r="I153" s="57"/>
      <c r="J153" s="57"/>
      <c r="K153" s="27"/>
      <c r="L153" s="27"/>
      <c r="M153" s="27"/>
    </row>
    <row r="154" spans="1:13" ht="24" customHeight="1">
      <c r="G154" s="335" t="s">
        <v>74</v>
      </c>
      <c r="H154" s="335"/>
      <c r="I154" s="335"/>
      <c r="J154" s="335"/>
      <c r="K154" s="335"/>
      <c r="L154" s="335"/>
      <c r="M154" s="335"/>
    </row>
    <row r="155" spans="1:13" ht="24" customHeight="1">
      <c r="G155" s="335" t="s">
        <v>25</v>
      </c>
      <c r="H155" s="335"/>
      <c r="I155" s="335"/>
      <c r="J155" s="335"/>
      <c r="K155" s="335"/>
      <c r="L155" s="335"/>
      <c r="M155" s="335"/>
    </row>
    <row r="156" spans="1:13" ht="24" customHeight="1">
      <c r="B156" s="337" t="s">
        <v>26</v>
      </c>
      <c r="C156" s="337"/>
      <c r="D156" s="337"/>
      <c r="E156" s="337"/>
      <c r="F156" s="337"/>
      <c r="G156" s="337"/>
      <c r="H156" s="337"/>
      <c r="I156" s="337"/>
      <c r="J156" s="337"/>
      <c r="K156" s="337"/>
      <c r="L156" s="337"/>
      <c r="M156" s="337"/>
    </row>
    <row r="157" spans="1:13" ht="24" customHeight="1">
      <c r="G157" s="152"/>
      <c r="H157" s="152"/>
      <c r="I157" s="56"/>
      <c r="J157" s="56"/>
      <c r="K157" s="167"/>
      <c r="L157" s="167"/>
      <c r="M157" s="167"/>
    </row>
    <row r="158" spans="1:13" ht="24" customHeight="1">
      <c r="G158" s="152"/>
      <c r="H158" s="152"/>
      <c r="I158" s="56"/>
      <c r="J158" s="56"/>
      <c r="K158" s="167"/>
      <c r="L158" s="167"/>
      <c r="M158" s="167"/>
    </row>
    <row r="159" spans="1:13" ht="15.3">
      <c r="G159" s="152"/>
      <c r="H159" s="152"/>
      <c r="I159" s="56"/>
      <c r="J159" s="56"/>
      <c r="K159" s="167"/>
      <c r="L159" s="167"/>
      <c r="M159" s="167"/>
    </row>
    <row r="160" spans="1:13" ht="15.3">
      <c r="G160" s="334" t="s">
        <v>27</v>
      </c>
      <c r="H160" s="334"/>
      <c r="I160" s="334"/>
      <c r="J160" s="334"/>
      <c r="K160" s="334"/>
      <c r="L160" s="334"/>
      <c r="M160" s="334"/>
    </row>
    <row r="161" spans="7:13" ht="15.3">
      <c r="G161" s="335" t="s">
        <v>28</v>
      </c>
      <c r="H161" s="335"/>
      <c r="I161" s="335"/>
      <c r="J161" s="335"/>
      <c r="K161" s="335"/>
      <c r="L161" s="335"/>
      <c r="M161" s="335"/>
    </row>
    <row r="182" spans="1:13" ht="17.7">
      <c r="A182" s="331" t="s">
        <v>0</v>
      </c>
      <c r="B182" s="331"/>
      <c r="C182" s="331"/>
      <c r="D182" s="331"/>
      <c r="E182" s="331"/>
      <c r="F182" s="331"/>
      <c r="G182" s="331"/>
      <c r="H182" s="331"/>
      <c r="I182" s="331"/>
      <c r="J182" s="331"/>
      <c r="K182" s="331"/>
      <c r="L182" s="331"/>
      <c r="M182" s="331"/>
    </row>
    <row r="183" spans="1:13" ht="17.7">
      <c r="A183" s="331" t="s">
        <v>52</v>
      </c>
      <c r="B183" s="331"/>
      <c r="C183" s="331"/>
      <c r="D183" s="331"/>
      <c r="E183" s="331"/>
      <c r="F183" s="331"/>
      <c r="G183" s="331"/>
      <c r="H183" s="331"/>
      <c r="I183" s="331"/>
      <c r="J183" s="331"/>
      <c r="K183" s="331"/>
      <c r="L183" s="331"/>
      <c r="M183" s="331"/>
    </row>
    <row r="184" spans="1:13" ht="17.7">
      <c r="A184" s="331" t="s">
        <v>71</v>
      </c>
      <c r="B184" s="331"/>
      <c r="C184" s="331"/>
      <c r="D184" s="331"/>
      <c r="E184" s="331"/>
      <c r="F184" s="331"/>
      <c r="G184" s="331"/>
      <c r="H184" s="331"/>
      <c r="I184" s="331"/>
      <c r="J184" s="331"/>
      <c r="K184" s="331"/>
      <c r="L184" s="331"/>
      <c r="M184" s="331"/>
    </row>
    <row r="185" spans="1:13" ht="15.3">
      <c r="B185" s="152"/>
      <c r="C185" s="152"/>
      <c r="D185" s="152"/>
      <c r="E185" s="152"/>
      <c r="F185" s="152"/>
      <c r="G185" s="152"/>
      <c r="H185" s="152"/>
      <c r="I185" s="56"/>
      <c r="J185" s="56"/>
      <c r="K185" s="167"/>
      <c r="L185" s="167"/>
      <c r="M185" s="167"/>
    </row>
    <row r="186" spans="1:13" ht="25" customHeight="1">
      <c r="B186" s="1"/>
      <c r="C186" s="1"/>
      <c r="D186" s="1"/>
      <c r="E186" s="148"/>
      <c r="F186" s="148"/>
      <c r="G186" s="148"/>
      <c r="H186" s="148"/>
      <c r="I186" s="57"/>
      <c r="J186" s="57"/>
      <c r="K186" s="27"/>
      <c r="L186" s="27"/>
      <c r="M186" s="27"/>
    </row>
    <row r="187" spans="1:13" ht="25" customHeight="1">
      <c r="A187" s="332" t="s">
        <v>3</v>
      </c>
      <c r="B187" s="332" t="s">
        <v>7</v>
      </c>
      <c r="C187" s="149"/>
      <c r="D187" s="149"/>
      <c r="E187" s="149"/>
      <c r="F187" s="149"/>
      <c r="G187" s="332" t="s">
        <v>4</v>
      </c>
      <c r="H187" s="332" t="s">
        <v>8</v>
      </c>
      <c r="I187" s="356" t="s">
        <v>5</v>
      </c>
      <c r="J187" s="164"/>
      <c r="K187" s="149"/>
      <c r="L187" s="149"/>
      <c r="M187" s="149"/>
    </row>
    <row r="188" spans="1:13" ht="24" customHeight="1">
      <c r="A188" s="333"/>
      <c r="B188" s="333"/>
      <c r="C188" s="150"/>
      <c r="D188" s="150"/>
      <c r="E188" s="78"/>
      <c r="F188" s="78"/>
      <c r="G188" s="336"/>
      <c r="H188" s="336"/>
      <c r="I188" s="357"/>
      <c r="J188" s="165"/>
      <c r="K188" s="153"/>
      <c r="L188" s="153"/>
      <c r="M188" s="153"/>
    </row>
    <row r="189" spans="1:13" ht="24" customHeight="1">
      <c r="A189" s="19">
        <v>1</v>
      </c>
      <c r="B189" s="20" t="s">
        <v>9</v>
      </c>
      <c r="C189" s="20"/>
      <c r="D189" s="20"/>
      <c r="E189" s="19"/>
      <c r="F189" s="19"/>
      <c r="G189" s="21">
        <v>1</v>
      </c>
      <c r="H189" s="21">
        <v>0</v>
      </c>
      <c r="I189" s="60">
        <f t="shared" ref="I189:I204" si="6">H189+G189</f>
        <v>1</v>
      </c>
      <c r="J189" s="60"/>
      <c r="K189" s="28"/>
      <c r="L189" s="28"/>
      <c r="M189" s="28"/>
    </row>
    <row r="190" spans="1:13" ht="24" customHeight="1">
      <c r="A190" s="19">
        <v>2</v>
      </c>
      <c r="B190" s="20" t="s">
        <v>10</v>
      </c>
      <c r="C190" s="20"/>
      <c r="D190" s="20"/>
      <c r="E190" s="19"/>
      <c r="F190" s="19"/>
      <c r="G190" s="21">
        <v>11</v>
      </c>
      <c r="H190" s="21">
        <v>0</v>
      </c>
      <c r="I190" s="60">
        <f t="shared" si="6"/>
        <v>11</v>
      </c>
      <c r="J190" s="60"/>
      <c r="K190" s="28"/>
      <c r="L190" s="28"/>
      <c r="M190" s="28"/>
    </row>
    <row r="191" spans="1:13" ht="24" customHeight="1">
      <c r="A191" s="19">
        <v>3</v>
      </c>
      <c r="B191" s="20" t="s">
        <v>11</v>
      </c>
      <c r="C191" s="20"/>
      <c r="D191" s="20"/>
      <c r="E191" s="19"/>
      <c r="F191" s="19"/>
      <c r="G191" s="21">
        <v>24</v>
      </c>
      <c r="H191" s="21">
        <v>0</v>
      </c>
      <c r="I191" s="60">
        <f t="shared" si="6"/>
        <v>24</v>
      </c>
      <c r="J191" s="60"/>
      <c r="K191" s="28"/>
      <c r="L191" s="28"/>
      <c r="M191" s="28"/>
    </row>
    <row r="192" spans="1:13" ht="24" customHeight="1">
      <c r="A192" s="19">
        <v>4</v>
      </c>
      <c r="B192" s="20" t="s">
        <v>18</v>
      </c>
      <c r="C192" s="20"/>
      <c r="D192" s="20"/>
      <c r="E192" s="19"/>
      <c r="F192" s="19"/>
      <c r="G192" s="21">
        <v>10</v>
      </c>
      <c r="H192" s="21">
        <v>0</v>
      </c>
      <c r="I192" s="60">
        <f t="shared" si="6"/>
        <v>10</v>
      </c>
      <c r="J192" s="60"/>
      <c r="K192" s="28"/>
      <c r="L192" s="28"/>
      <c r="M192" s="28"/>
    </row>
    <row r="193" spans="1:13" ht="24" customHeight="1">
      <c r="A193" s="19">
        <v>5</v>
      </c>
      <c r="B193" s="20" t="s">
        <v>13</v>
      </c>
      <c r="C193" s="20"/>
      <c r="D193" s="20"/>
      <c r="E193" s="19"/>
      <c r="F193" s="19"/>
      <c r="G193" s="21">
        <v>0</v>
      </c>
      <c r="H193" s="21">
        <v>0</v>
      </c>
      <c r="I193" s="60">
        <f t="shared" si="6"/>
        <v>0</v>
      </c>
      <c r="J193" s="60"/>
      <c r="K193" s="28"/>
      <c r="L193" s="28"/>
      <c r="M193" s="28"/>
    </row>
    <row r="194" spans="1:13" ht="24" customHeight="1">
      <c r="A194" s="19">
        <v>6</v>
      </c>
      <c r="B194" s="20" t="s">
        <v>15</v>
      </c>
      <c r="C194" s="20"/>
      <c r="D194" s="20"/>
      <c r="E194" s="19"/>
      <c r="F194" s="19"/>
      <c r="G194" s="21">
        <v>6</v>
      </c>
      <c r="H194" s="21">
        <v>0</v>
      </c>
      <c r="I194" s="60">
        <f t="shared" si="6"/>
        <v>6</v>
      </c>
      <c r="J194" s="60"/>
      <c r="K194" s="28"/>
      <c r="L194" s="28"/>
      <c r="M194" s="28"/>
    </row>
    <row r="195" spans="1:13" ht="24" customHeight="1">
      <c r="A195" s="19">
        <v>7</v>
      </c>
      <c r="B195" s="20" t="s">
        <v>14</v>
      </c>
      <c r="C195" s="20"/>
      <c r="D195" s="20"/>
      <c r="E195" s="19"/>
      <c r="F195" s="19"/>
      <c r="G195" s="21">
        <v>0</v>
      </c>
      <c r="H195" s="21">
        <v>0</v>
      </c>
      <c r="I195" s="60">
        <f t="shared" si="6"/>
        <v>0</v>
      </c>
      <c r="J195" s="60"/>
      <c r="K195" s="28"/>
      <c r="L195" s="28"/>
      <c r="M195" s="28"/>
    </row>
    <row r="196" spans="1:13" ht="24" customHeight="1">
      <c r="A196" s="19">
        <v>8</v>
      </c>
      <c r="B196" s="20" t="s">
        <v>16</v>
      </c>
      <c r="C196" s="20"/>
      <c r="D196" s="20"/>
      <c r="E196" s="19"/>
      <c r="F196" s="19"/>
      <c r="G196" s="21">
        <v>104</v>
      </c>
      <c r="H196" s="21">
        <v>0</v>
      </c>
      <c r="I196" s="60">
        <f t="shared" si="6"/>
        <v>104</v>
      </c>
      <c r="J196" s="60"/>
      <c r="K196" s="28"/>
      <c r="L196" s="28"/>
      <c r="M196" s="28"/>
    </row>
    <row r="197" spans="1:13" ht="24" customHeight="1">
      <c r="A197" s="19">
        <v>9</v>
      </c>
      <c r="B197" s="20" t="s">
        <v>17</v>
      </c>
      <c r="C197" s="20"/>
      <c r="D197" s="20"/>
      <c r="E197" s="19"/>
      <c r="F197" s="19"/>
      <c r="G197" s="21">
        <v>0</v>
      </c>
      <c r="H197" s="21">
        <v>3</v>
      </c>
      <c r="I197" s="60">
        <f t="shared" si="6"/>
        <v>3</v>
      </c>
      <c r="J197" s="60"/>
      <c r="K197" s="28"/>
      <c r="L197" s="28"/>
      <c r="M197" s="28"/>
    </row>
    <row r="198" spans="1:13" ht="24" customHeight="1">
      <c r="A198" s="19">
        <v>10</v>
      </c>
      <c r="B198" s="20" t="s">
        <v>23</v>
      </c>
      <c r="C198" s="20"/>
      <c r="D198" s="20"/>
      <c r="E198" s="19"/>
      <c r="F198" s="19"/>
      <c r="G198" s="21">
        <v>2</v>
      </c>
      <c r="H198" s="21">
        <v>1</v>
      </c>
      <c r="I198" s="60">
        <f t="shared" si="6"/>
        <v>3</v>
      </c>
      <c r="J198" s="60"/>
      <c r="K198" s="28"/>
      <c r="L198" s="28"/>
      <c r="M198" s="28"/>
    </row>
    <row r="199" spans="1:13" ht="24" customHeight="1">
      <c r="A199" s="19">
        <v>11</v>
      </c>
      <c r="B199" s="20" t="s">
        <v>21</v>
      </c>
      <c r="C199" s="20"/>
      <c r="D199" s="20"/>
      <c r="E199" s="19"/>
      <c r="F199" s="19"/>
      <c r="G199" s="21">
        <v>0</v>
      </c>
      <c r="H199" s="21">
        <v>0</v>
      </c>
      <c r="I199" s="60">
        <f t="shared" si="6"/>
        <v>0</v>
      </c>
      <c r="J199" s="60"/>
      <c r="K199" s="28"/>
      <c r="L199" s="28"/>
      <c r="M199" s="28"/>
    </row>
    <row r="200" spans="1:13" ht="24" customHeight="1">
      <c r="A200" s="19">
        <v>12</v>
      </c>
      <c r="B200" s="20" t="s">
        <v>22</v>
      </c>
      <c r="C200" s="20"/>
      <c r="D200" s="20"/>
      <c r="E200" s="19"/>
      <c r="F200" s="19"/>
      <c r="G200" s="21">
        <v>9</v>
      </c>
      <c r="H200" s="21">
        <v>0</v>
      </c>
      <c r="I200" s="60">
        <f t="shared" si="6"/>
        <v>9</v>
      </c>
      <c r="J200" s="60"/>
      <c r="K200" s="28"/>
      <c r="L200" s="28"/>
      <c r="M200" s="28"/>
    </row>
    <row r="201" spans="1:13" ht="24" customHeight="1">
      <c r="A201" s="19">
        <v>13</v>
      </c>
      <c r="B201" s="20" t="s">
        <v>12</v>
      </c>
      <c r="C201" s="20"/>
      <c r="D201" s="20"/>
      <c r="E201" s="19"/>
      <c r="F201" s="19"/>
      <c r="G201" s="21">
        <v>0</v>
      </c>
      <c r="H201" s="21">
        <v>0</v>
      </c>
      <c r="I201" s="60">
        <f t="shared" si="6"/>
        <v>0</v>
      </c>
      <c r="J201" s="60"/>
      <c r="K201" s="28"/>
      <c r="L201" s="28"/>
      <c r="M201" s="28"/>
    </row>
    <row r="202" spans="1:13" ht="24" customHeight="1">
      <c r="A202" s="19">
        <v>14</v>
      </c>
      <c r="B202" s="20" t="s">
        <v>54</v>
      </c>
      <c r="C202" s="20"/>
      <c r="D202" s="20"/>
      <c r="E202" s="19"/>
      <c r="F202" s="19"/>
      <c r="G202" s="21">
        <v>2</v>
      </c>
      <c r="H202" s="21">
        <v>0</v>
      </c>
      <c r="I202" s="60">
        <f t="shared" si="6"/>
        <v>2</v>
      </c>
      <c r="J202" s="60"/>
      <c r="K202" s="28"/>
      <c r="L202" s="28"/>
      <c r="M202" s="28"/>
    </row>
    <row r="203" spans="1:13" ht="24" customHeight="1">
      <c r="A203" s="19">
        <v>15</v>
      </c>
      <c r="B203" s="20" t="s">
        <v>55</v>
      </c>
      <c r="C203" s="20"/>
      <c r="D203" s="20"/>
      <c r="E203" s="19"/>
      <c r="F203" s="19"/>
      <c r="G203" s="21">
        <v>1</v>
      </c>
      <c r="H203" s="21">
        <v>0</v>
      </c>
      <c r="I203" s="60">
        <f t="shared" si="6"/>
        <v>1</v>
      </c>
      <c r="J203" s="60"/>
      <c r="K203" s="28"/>
      <c r="L203" s="28"/>
      <c r="M203" s="28"/>
    </row>
    <row r="204" spans="1:13" ht="17.7">
      <c r="A204" s="22"/>
      <c r="B204" s="23" t="s">
        <v>29</v>
      </c>
      <c r="C204" s="23"/>
      <c r="D204" s="23"/>
      <c r="E204" s="23"/>
      <c r="F204" s="23"/>
      <c r="G204" s="24">
        <f>SUM(G189:G203)</f>
        <v>170</v>
      </c>
      <c r="H204" s="24">
        <f>SUM(H189:H203)</f>
        <v>4</v>
      </c>
      <c r="I204" s="58">
        <f t="shared" si="6"/>
        <v>174</v>
      </c>
      <c r="J204" s="58"/>
      <c r="K204" s="29"/>
      <c r="L204" s="29"/>
      <c r="M204" s="29"/>
    </row>
    <row r="205" spans="1:13" ht="15.3">
      <c r="B205" s="1"/>
      <c r="C205" s="1"/>
      <c r="D205" s="1"/>
      <c r="E205" s="148"/>
      <c r="F205" s="148"/>
      <c r="G205" s="148"/>
      <c r="H205" s="148"/>
      <c r="I205" s="57"/>
      <c r="J205" s="57"/>
      <c r="K205" s="27"/>
      <c r="L205" s="27"/>
      <c r="M205" s="27"/>
    </row>
    <row r="206" spans="1:13" ht="15.3">
      <c r="B206" s="1"/>
      <c r="C206" s="1"/>
      <c r="D206" s="1"/>
      <c r="E206" s="148"/>
      <c r="F206" s="148"/>
      <c r="G206" s="148"/>
      <c r="H206" s="148"/>
      <c r="I206" s="57"/>
      <c r="J206" s="57"/>
      <c r="K206" s="27"/>
      <c r="L206" s="27"/>
      <c r="M206" s="27"/>
    </row>
    <row r="207" spans="1:13" ht="15.3">
      <c r="G207" s="152"/>
      <c r="H207" s="152" t="s">
        <v>72</v>
      </c>
      <c r="I207" s="56"/>
      <c r="J207" s="56"/>
      <c r="K207" s="167"/>
      <c r="L207" s="167"/>
      <c r="M207" s="167"/>
    </row>
    <row r="208" spans="1:13" ht="15.3">
      <c r="G208" s="152"/>
      <c r="H208" s="152"/>
      <c r="I208" s="56"/>
      <c r="J208" s="56"/>
      <c r="K208" s="167"/>
      <c r="L208" s="167"/>
      <c r="M208" s="167"/>
    </row>
    <row r="209" spans="7:13" ht="15.3">
      <c r="G209" s="152"/>
      <c r="H209" s="152" t="s">
        <v>25</v>
      </c>
      <c r="I209" s="56"/>
      <c r="J209" s="56"/>
      <c r="K209" s="167"/>
      <c r="L209" s="167"/>
      <c r="M209" s="167"/>
    </row>
    <row r="210" spans="7:13" ht="15.3">
      <c r="G210" s="152"/>
      <c r="H210" s="152" t="s">
        <v>26</v>
      </c>
      <c r="I210" s="56"/>
      <c r="J210" s="56"/>
      <c r="K210" s="167"/>
      <c r="L210" s="167"/>
      <c r="M210" s="167"/>
    </row>
    <row r="211" spans="7:13" ht="15.3">
      <c r="G211" s="152"/>
      <c r="H211" s="152"/>
      <c r="I211" s="56"/>
      <c r="J211" s="56"/>
      <c r="K211" s="167"/>
      <c r="L211" s="167"/>
      <c r="M211" s="167"/>
    </row>
    <row r="212" spans="7:13" ht="15.3">
      <c r="G212" s="152"/>
      <c r="H212" s="152"/>
      <c r="I212" s="56"/>
      <c r="J212" s="56"/>
      <c r="K212" s="167"/>
      <c r="L212" s="167"/>
      <c r="M212" s="167"/>
    </row>
    <row r="213" spans="7:13" ht="15.3">
      <c r="G213" s="152"/>
      <c r="H213" s="152"/>
      <c r="I213" s="56"/>
      <c r="J213" s="56"/>
      <c r="K213" s="167"/>
      <c r="L213" s="167"/>
      <c r="M213" s="167"/>
    </row>
    <row r="214" spans="7:13" ht="15.3">
      <c r="G214" s="152"/>
      <c r="H214" s="151" t="s">
        <v>27</v>
      </c>
      <c r="I214" s="56"/>
      <c r="J214" s="56"/>
      <c r="K214" s="167"/>
      <c r="L214" s="167"/>
      <c r="M214" s="167"/>
    </row>
    <row r="215" spans="7:13" ht="15.3">
      <c r="G215" s="152"/>
      <c r="H215" s="152" t="s">
        <v>28</v>
      </c>
      <c r="I215" s="56"/>
      <c r="J215" s="56"/>
      <c r="K215" s="167"/>
      <c r="L215" s="167"/>
      <c r="M215" s="167"/>
    </row>
    <row r="227" spans="1:13" ht="17.7">
      <c r="A227" s="331" t="s">
        <v>0</v>
      </c>
      <c r="B227" s="331"/>
      <c r="C227" s="331"/>
      <c r="D227" s="331"/>
      <c r="E227" s="331"/>
      <c r="F227" s="331"/>
      <c r="G227" s="331"/>
      <c r="H227" s="331"/>
      <c r="I227" s="331"/>
      <c r="J227" s="331"/>
      <c r="K227" s="331"/>
      <c r="L227" s="331"/>
      <c r="M227" s="331"/>
    </row>
    <row r="228" spans="1:13" ht="17.7">
      <c r="A228" s="331" t="s">
        <v>52</v>
      </c>
      <c r="B228" s="331"/>
      <c r="C228" s="331"/>
      <c r="D228" s="331"/>
      <c r="E228" s="331"/>
      <c r="F228" s="331"/>
      <c r="G228" s="331"/>
      <c r="H228" s="331"/>
      <c r="I228" s="331"/>
      <c r="J228" s="331"/>
      <c r="K228" s="331"/>
      <c r="L228" s="331"/>
      <c r="M228" s="331"/>
    </row>
    <row r="229" spans="1:13" ht="17.7">
      <c r="A229" s="331" t="s">
        <v>69</v>
      </c>
      <c r="B229" s="331"/>
      <c r="C229" s="331"/>
      <c r="D229" s="331"/>
      <c r="E229" s="331"/>
      <c r="F229" s="331"/>
      <c r="G229" s="331"/>
      <c r="H229" s="331"/>
      <c r="I229" s="331"/>
      <c r="J229" s="331"/>
      <c r="K229" s="331"/>
      <c r="L229" s="331"/>
      <c r="M229" s="331"/>
    </row>
    <row r="230" spans="1:13" ht="15.3">
      <c r="B230" s="152"/>
      <c r="C230" s="152"/>
      <c r="D230" s="152"/>
      <c r="E230" s="152"/>
      <c r="F230" s="152"/>
      <c r="G230" s="152"/>
      <c r="H230" s="152"/>
      <c r="I230" s="56"/>
      <c r="J230" s="56"/>
      <c r="K230" s="167"/>
      <c r="L230" s="167"/>
      <c r="M230" s="167"/>
    </row>
    <row r="231" spans="1:13" ht="25" customHeight="1">
      <c r="B231" s="1"/>
      <c r="C231" s="1"/>
      <c r="D231" s="1"/>
      <c r="E231" s="148"/>
      <c r="F231" s="148"/>
      <c r="G231" s="148"/>
      <c r="H231" s="148"/>
      <c r="I231" s="57"/>
      <c r="J231" s="57"/>
      <c r="K231" s="27"/>
      <c r="L231" s="27"/>
      <c r="M231" s="27"/>
    </row>
    <row r="232" spans="1:13" ht="25" customHeight="1">
      <c r="A232" s="332" t="s">
        <v>3</v>
      </c>
      <c r="B232" s="332" t="s">
        <v>7</v>
      </c>
      <c r="C232" s="149"/>
      <c r="D232" s="149"/>
      <c r="E232" s="149"/>
      <c r="F232" s="149"/>
      <c r="G232" s="332" t="s">
        <v>4</v>
      </c>
      <c r="H232" s="332" t="s">
        <v>8</v>
      </c>
      <c r="I232" s="356" t="s">
        <v>5</v>
      </c>
      <c r="J232" s="164"/>
      <c r="K232" s="149"/>
      <c r="L232" s="149"/>
      <c r="M232" s="149"/>
    </row>
    <row r="233" spans="1:13" ht="24" customHeight="1">
      <c r="A233" s="333"/>
      <c r="B233" s="333"/>
      <c r="C233" s="150"/>
      <c r="D233" s="150"/>
      <c r="E233" s="78"/>
      <c r="F233" s="78"/>
      <c r="G233" s="336"/>
      <c r="H233" s="336"/>
      <c r="I233" s="357"/>
      <c r="J233" s="165"/>
      <c r="K233" s="153"/>
      <c r="L233" s="153"/>
      <c r="M233" s="153"/>
    </row>
    <row r="234" spans="1:13" ht="24" customHeight="1">
      <c r="A234" s="19">
        <v>1</v>
      </c>
      <c r="B234" s="20" t="s">
        <v>9</v>
      </c>
      <c r="C234" s="20"/>
      <c r="D234" s="20"/>
      <c r="E234" s="19"/>
      <c r="F234" s="19"/>
      <c r="G234" s="21">
        <v>1</v>
      </c>
      <c r="H234" s="21">
        <v>0</v>
      </c>
      <c r="I234" s="60">
        <f t="shared" ref="I234:I249" si="7">H234+G234</f>
        <v>1</v>
      </c>
      <c r="J234" s="60"/>
      <c r="K234" s="28"/>
      <c r="L234" s="28"/>
      <c r="M234" s="28"/>
    </row>
    <row r="235" spans="1:13" ht="24" customHeight="1">
      <c r="A235" s="19">
        <v>2</v>
      </c>
      <c r="B235" s="20" t="s">
        <v>10</v>
      </c>
      <c r="C235" s="20"/>
      <c r="D235" s="20"/>
      <c r="E235" s="19"/>
      <c r="F235" s="19"/>
      <c r="G235" s="21">
        <v>11</v>
      </c>
      <c r="H235" s="21">
        <v>0</v>
      </c>
      <c r="I235" s="60">
        <f t="shared" si="7"/>
        <v>11</v>
      </c>
      <c r="J235" s="60"/>
      <c r="K235" s="28"/>
      <c r="L235" s="28"/>
      <c r="M235" s="28"/>
    </row>
    <row r="236" spans="1:13" ht="24" customHeight="1">
      <c r="A236" s="19">
        <v>3</v>
      </c>
      <c r="B236" s="20" t="s">
        <v>11</v>
      </c>
      <c r="C236" s="20"/>
      <c r="D236" s="20"/>
      <c r="E236" s="19"/>
      <c r="F236" s="19"/>
      <c r="G236" s="21">
        <v>24</v>
      </c>
      <c r="H236" s="21">
        <v>0</v>
      </c>
      <c r="I236" s="60">
        <f t="shared" si="7"/>
        <v>24</v>
      </c>
      <c r="J236" s="60"/>
      <c r="K236" s="28"/>
      <c r="L236" s="28"/>
      <c r="M236" s="28"/>
    </row>
    <row r="237" spans="1:13" ht="24" customHeight="1">
      <c r="A237" s="19">
        <v>4</v>
      </c>
      <c r="B237" s="20" t="s">
        <v>18</v>
      </c>
      <c r="C237" s="20"/>
      <c r="D237" s="20"/>
      <c r="E237" s="19"/>
      <c r="F237" s="19"/>
      <c r="G237" s="21">
        <v>10</v>
      </c>
      <c r="H237" s="21">
        <v>0</v>
      </c>
      <c r="I237" s="60">
        <f t="shared" si="7"/>
        <v>10</v>
      </c>
      <c r="J237" s="60"/>
      <c r="K237" s="28"/>
      <c r="L237" s="28"/>
      <c r="M237" s="28"/>
    </row>
    <row r="238" spans="1:13" ht="24" customHeight="1">
      <c r="A238" s="19">
        <v>5</v>
      </c>
      <c r="B238" s="20" t="s">
        <v>13</v>
      </c>
      <c r="C238" s="20"/>
      <c r="D238" s="20"/>
      <c r="E238" s="19"/>
      <c r="F238" s="19"/>
      <c r="G238" s="21">
        <v>0</v>
      </c>
      <c r="H238" s="21">
        <v>0</v>
      </c>
      <c r="I238" s="60">
        <f t="shared" si="7"/>
        <v>0</v>
      </c>
      <c r="J238" s="60"/>
      <c r="K238" s="28"/>
      <c r="L238" s="28"/>
      <c r="M238" s="28"/>
    </row>
    <row r="239" spans="1:13" ht="24" customHeight="1">
      <c r="A239" s="19">
        <v>6</v>
      </c>
      <c r="B239" s="20" t="s">
        <v>15</v>
      </c>
      <c r="C239" s="20"/>
      <c r="D239" s="20"/>
      <c r="E239" s="19"/>
      <c r="F239" s="19"/>
      <c r="G239" s="21">
        <v>6</v>
      </c>
      <c r="H239" s="21">
        <v>0</v>
      </c>
      <c r="I239" s="60">
        <f t="shared" si="7"/>
        <v>6</v>
      </c>
      <c r="J239" s="60"/>
      <c r="K239" s="28"/>
      <c r="L239" s="28"/>
      <c r="M239" s="28"/>
    </row>
    <row r="240" spans="1:13" ht="24" customHeight="1">
      <c r="A240" s="19">
        <v>7</v>
      </c>
      <c r="B240" s="20" t="s">
        <v>14</v>
      </c>
      <c r="C240" s="20"/>
      <c r="D240" s="20"/>
      <c r="E240" s="19"/>
      <c r="F240" s="19"/>
      <c r="G240" s="21">
        <v>0</v>
      </c>
      <c r="H240" s="21">
        <v>0</v>
      </c>
      <c r="I240" s="60">
        <f t="shared" si="7"/>
        <v>0</v>
      </c>
      <c r="J240" s="60"/>
      <c r="K240" s="28"/>
      <c r="L240" s="28"/>
      <c r="M240" s="28"/>
    </row>
    <row r="241" spans="1:13" ht="24" customHeight="1">
      <c r="A241" s="19">
        <v>8</v>
      </c>
      <c r="B241" s="20" t="s">
        <v>16</v>
      </c>
      <c r="C241" s="20"/>
      <c r="D241" s="20"/>
      <c r="E241" s="19"/>
      <c r="F241" s="19"/>
      <c r="G241" s="21">
        <v>104</v>
      </c>
      <c r="H241" s="21">
        <v>0</v>
      </c>
      <c r="I241" s="60">
        <f t="shared" si="7"/>
        <v>104</v>
      </c>
      <c r="J241" s="60"/>
      <c r="K241" s="28"/>
      <c r="L241" s="28"/>
      <c r="M241" s="28"/>
    </row>
    <row r="242" spans="1:13" ht="24" customHeight="1">
      <c r="A242" s="19">
        <v>9</v>
      </c>
      <c r="B242" s="20" t="s">
        <v>17</v>
      </c>
      <c r="C242" s="20"/>
      <c r="D242" s="20"/>
      <c r="E242" s="19"/>
      <c r="F242" s="19"/>
      <c r="G242" s="21">
        <v>0</v>
      </c>
      <c r="H242" s="21">
        <v>3</v>
      </c>
      <c r="I242" s="60">
        <f t="shared" si="7"/>
        <v>3</v>
      </c>
      <c r="J242" s="60"/>
      <c r="K242" s="28"/>
      <c r="L242" s="28"/>
      <c r="M242" s="28"/>
    </row>
    <row r="243" spans="1:13" ht="24" customHeight="1">
      <c r="A243" s="19">
        <v>10</v>
      </c>
      <c r="B243" s="20" t="s">
        <v>23</v>
      </c>
      <c r="C243" s="20"/>
      <c r="D243" s="20"/>
      <c r="E243" s="19"/>
      <c r="F243" s="19"/>
      <c r="G243" s="21">
        <v>2</v>
      </c>
      <c r="H243" s="21">
        <v>1</v>
      </c>
      <c r="I243" s="60">
        <f t="shared" si="7"/>
        <v>3</v>
      </c>
      <c r="J243" s="60"/>
      <c r="K243" s="28"/>
      <c r="L243" s="28"/>
      <c r="M243" s="28"/>
    </row>
    <row r="244" spans="1:13" ht="24" customHeight="1">
      <c r="A244" s="19">
        <v>11</v>
      </c>
      <c r="B244" s="20" t="s">
        <v>21</v>
      </c>
      <c r="C244" s="20"/>
      <c r="D244" s="20"/>
      <c r="E244" s="19"/>
      <c r="F244" s="19"/>
      <c r="G244" s="21">
        <v>0</v>
      </c>
      <c r="H244" s="21">
        <v>0</v>
      </c>
      <c r="I244" s="60">
        <f t="shared" si="7"/>
        <v>0</v>
      </c>
      <c r="J244" s="60"/>
      <c r="K244" s="28"/>
      <c r="L244" s="28"/>
      <c r="M244" s="28"/>
    </row>
    <row r="245" spans="1:13" ht="24" customHeight="1">
      <c r="A245" s="19">
        <v>12</v>
      </c>
      <c r="B245" s="20" t="s">
        <v>22</v>
      </c>
      <c r="C245" s="20"/>
      <c r="D245" s="20"/>
      <c r="E245" s="19"/>
      <c r="F245" s="19"/>
      <c r="G245" s="21">
        <v>9</v>
      </c>
      <c r="H245" s="21">
        <v>0</v>
      </c>
      <c r="I245" s="60">
        <f t="shared" si="7"/>
        <v>9</v>
      </c>
      <c r="J245" s="60"/>
      <c r="K245" s="28"/>
      <c r="L245" s="28"/>
      <c r="M245" s="28"/>
    </row>
    <row r="246" spans="1:13" ht="24" customHeight="1">
      <c r="A246" s="19">
        <v>13</v>
      </c>
      <c r="B246" s="20" t="s">
        <v>12</v>
      </c>
      <c r="C246" s="20"/>
      <c r="D246" s="20"/>
      <c r="E246" s="19"/>
      <c r="F246" s="19"/>
      <c r="G246" s="21">
        <v>0</v>
      </c>
      <c r="H246" s="21">
        <v>0</v>
      </c>
      <c r="I246" s="60">
        <f t="shared" si="7"/>
        <v>0</v>
      </c>
      <c r="J246" s="60"/>
      <c r="K246" s="28"/>
      <c r="L246" s="28"/>
      <c r="M246" s="28"/>
    </row>
    <row r="247" spans="1:13" ht="24" customHeight="1">
      <c r="A247" s="19">
        <v>14</v>
      </c>
      <c r="B247" s="20" t="s">
        <v>54</v>
      </c>
      <c r="C247" s="20"/>
      <c r="D247" s="20"/>
      <c r="E247" s="19"/>
      <c r="F247" s="19"/>
      <c r="G247" s="21">
        <v>2</v>
      </c>
      <c r="H247" s="21">
        <v>0</v>
      </c>
      <c r="I247" s="60">
        <f t="shared" si="7"/>
        <v>2</v>
      </c>
      <c r="J247" s="60"/>
      <c r="K247" s="28"/>
      <c r="L247" s="28"/>
      <c r="M247" s="28"/>
    </row>
    <row r="248" spans="1:13" ht="24" customHeight="1">
      <c r="A248" s="19">
        <v>15</v>
      </c>
      <c r="B248" s="20" t="s">
        <v>55</v>
      </c>
      <c r="C248" s="20"/>
      <c r="D248" s="20"/>
      <c r="E248" s="19"/>
      <c r="F248" s="19"/>
      <c r="G248" s="21">
        <v>1</v>
      </c>
      <c r="H248" s="21">
        <v>0</v>
      </c>
      <c r="I248" s="60">
        <f t="shared" si="7"/>
        <v>1</v>
      </c>
      <c r="J248" s="60"/>
      <c r="K248" s="28"/>
      <c r="L248" s="28"/>
      <c r="M248" s="28"/>
    </row>
    <row r="249" spans="1:13" ht="17.7">
      <c r="A249" s="22"/>
      <c r="B249" s="23" t="s">
        <v>29</v>
      </c>
      <c r="C249" s="23"/>
      <c r="D249" s="23"/>
      <c r="E249" s="23"/>
      <c r="F249" s="23"/>
      <c r="G249" s="24">
        <f>SUM(G234:G248)</f>
        <v>170</v>
      </c>
      <c r="H249" s="24">
        <f>SUM(H234:H248)</f>
        <v>4</v>
      </c>
      <c r="I249" s="58">
        <f t="shared" si="7"/>
        <v>174</v>
      </c>
      <c r="J249" s="58"/>
      <c r="K249" s="29"/>
      <c r="L249" s="29"/>
      <c r="M249" s="29"/>
    </row>
    <row r="250" spans="1:13" ht="15.3">
      <c r="B250" s="1"/>
      <c r="C250" s="1"/>
      <c r="D250" s="1"/>
      <c r="E250" s="148"/>
      <c r="F250" s="148"/>
      <c r="G250" s="148"/>
      <c r="H250" s="148"/>
      <c r="I250" s="57"/>
      <c r="J250" s="57"/>
      <c r="K250" s="27"/>
      <c r="L250" s="27"/>
      <c r="M250" s="27"/>
    </row>
    <row r="251" spans="1:13" ht="15.3">
      <c r="B251" s="1"/>
      <c r="C251" s="1"/>
      <c r="D251" s="1"/>
      <c r="E251" s="148"/>
      <c r="F251" s="148"/>
      <c r="G251" s="148"/>
      <c r="H251" s="148"/>
      <c r="I251" s="57"/>
      <c r="J251" s="57"/>
      <c r="K251" s="27"/>
      <c r="L251" s="27"/>
      <c r="M251" s="27"/>
    </row>
    <row r="252" spans="1:13" ht="15.3">
      <c r="G252" s="152"/>
      <c r="H252" s="152" t="s">
        <v>70</v>
      </c>
      <c r="I252" s="56"/>
      <c r="J252" s="56"/>
      <c r="K252" s="167"/>
      <c r="L252" s="167"/>
      <c r="M252" s="167"/>
    </row>
    <row r="253" spans="1:13" ht="15.3">
      <c r="G253" s="152"/>
      <c r="H253" s="152"/>
      <c r="I253" s="56"/>
      <c r="J253" s="56"/>
      <c r="K253" s="167"/>
      <c r="L253" s="167"/>
      <c r="M253" s="167"/>
    </row>
    <row r="254" spans="1:13" ht="15.3">
      <c r="G254" s="152"/>
      <c r="H254" s="152" t="s">
        <v>25</v>
      </c>
      <c r="I254" s="56"/>
      <c r="J254" s="56"/>
      <c r="K254" s="167"/>
      <c r="L254" s="167"/>
      <c r="M254" s="167"/>
    </row>
    <row r="255" spans="1:13" ht="15.3">
      <c r="G255" s="152"/>
      <c r="H255" s="152" t="s">
        <v>26</v>
      </c>
      <c r="I255" s="56"/>
      <c r="J255" s="56"/>
      <c r="K255" s="167"/>
      <c r="L255" s="167"/>
      <c r="M255" s="167"/>
    </row>
    <row r="256" spans="1:13" ht="15.3">
      <c r="G256" s="152"/>
      <c r="H256" s="152"/>
      <c r="I256" s="56"/>
      <c r="J256" s="56"/>
      <c r="K256" s="167"/>
      <c r="L256" s="167"/>
      <c r="M256" s="167"/>
    </row>
    <row r="257" spans="7:13" ht="15.3">
      <c r="G257" s="152"/>
      <c r="H257" s="152"/>
      <c r="I257" s="56"/>
      <c r="J257" s="56"/>
      <c r="K257" s="167"/>
      <c r="L257" s="167"/>
      <c r="M257" s="167"/>
    </row>
    <row r="258" spans="7:13" ht="15.3">
      <c r="G258" s="152"/>
      <c r="H258" s="152"/>
      <c r="I258" s="56"/>
      <c r="J258" s="56"/>
      <c r="K258" s="167"/>
      <c r="L258" s="167"/>
      <c r="M258" s="167"/>
    </row>
    <row r="259" spans="7:13" ht="15.3">
      <c r="G259" s="152"/>
      <c r="H259" s="151" t="s">
        <v>27</v>
      </c>
      <c r="I259" s="56"/>
      <c r="J259" s="56"/>
      <c r="K259" s="167"/>
      <c r="L259" s="167"/>
      <c r="M259" s="167"/>
    </row>
    <row r="260" spans="7:13" ht="15.3">
      <c r="G260" s="152"/>
      <c r="H260" s="152" t="s">
        <v>28</v>
      </c>
      <c r="I260" s="56"/>
      <c r="J260" s="56"/>
      <c r="K260" s="167"/>
      <c r="L260" s="167"/>
      <c r="M260" s="167"/>
    </row>
    <row r="264" spans="7:13" ht="15.3">
      <c r="G264" s="148"/>
      <c r="H264" s="148"/>
      <c r="I264" s="57"/>
      <c r="J264" s="57"/>
      <c r="K264" s="27"/>
      <c r="L264" s="27"/>
      <c r="M264" s="27"/>
    </row>
    <row r="276" spans="1:13" ht="25" customHeight="1"/>
    <row r="277" spans="1:13" ht="25" customHeight="1">
      <c r="A277" s="331" t="s">
        <v>0</v>
      </c>
      <c r="B277" s="331"/>
      <c r="C277" s="331"/>
      <c r="D277" s="331"/>
      <c r="E277" s="331"/>
      <c r="F277" s="331"/>
      <c r="G277" s="331"/>
      <c r="H277" s="331"/>
      <c r="I277" s="331"/>
      <c r="J277" s="331"/>
      <c r="K277" s="331"/>
      <c r="L277" s="331"/>
      <c r="M277" s="331"/>
    </row>
    <row r="278" spans="1:13" ht="24" customHeight="1">
      <c r="A278" s="331" t="s">
        <v>52</v>
      </c>
      <c r="B278" s="331"/>
      <c r="C278" s="331"/>
      <c r="D278" s="331"/>
      <c r="E278" s="331"/>
      <c r="F278" s="331"/>
      <c r="G278" s="331"/>
      <c r="H278" s="331"/>
      <c r="I278" s="331"/>
      <c r="J278" s="331"/>
      <c r="K278" s="331"/>
      <c r="L278" s="331"/>
      <c r="M278" s="331"/>
    </row>
    <row r="279" spans="1:13" ht="24" customHeight="1">
      <c r="A279" s="331" t="s">
        <v>67</v>
      </c>
      <c r="B279" s="331"/>
      <c r="C279" s="331"/>
      <c r="D279" s="331"/>
      <c r="E279" s="331"/>
      <c r="F279" s="331"/>
      <c r="G279" s="331"/>
      <c r="H279" s="331"/>
      <c r="I279" s="331"/>
      <c r="J279" s="331"/>
      <c r="K279" s="331"/>
      <c r="L279" s="331"/>
      <c r="M279" s="331"/>
    </row>
    <row r="280" spans="1:13" ht="24" customHeight="1">
      <c r="B280" s="152"/>
      <c r="C280" s="152"/>
      <c r="D280" s="152"/>
      <c r="E280" s="152"/>
      <c r="F280" s="152"/>
      <c r="G280" s="152"/>
      <c r="H280" s="152"/>
      <c r="I280" s="56"/>
      <c r="J280" s="56"/>
      <c r="K280" s="167"/>
      <c r="L280" s="167"/>
      <c r="M280" s="167"/>
    </row>
    <row r="281" spans="1:13" ht="24" customHeight="1">
      <c r="B281" s="1"/>
      <c r="C281" s="1"/>
      <c r="D281" s="1"/>
      <c r="E281" s="148"/>
      <c r="F281" s="148"/>
      <c r="G281" s="148"/>
      <c r="H281" s="148"/>
      <c r="I281" s="57"/>
      <c r="J281" s="57"/>
      <c r="K281" s="27"/>
      <c r="L281" s="27"/>
      <c r="M281" s="27"/>
    </row>
    <row r="282" spans="1:13" ht="24" customHeight="1">
      <c r="A282" s="332" t="s">
        <v>3</v>
      </c>
      <c r="B282" s="332" t="s">
        <v>7</v>
      </c>
      <c r="C282" s="149"/>
      <c r="D282" s="149"/>
      <c r="E282" s="149"/>
      <c r="F282" s="149"/>
      <c r="G282" s="332" t="s">
        <v>4</v>
      </c>
      <c r="H282" s="332" t="s">
        <v>8</v>
      </c>
      <c r="I282" s="356" t="s">
        <v>5</v>
      </c>
      <c r="J282" s="164"/>
      <c r="K282" s="149"/>
      <c r="L282" s="149"/>
      <c r="M282" s="149"/>
    </row>
    <row r="283" spans="1:13" ht="24" customHeight="1">
      <c r="A283" s="333"/>
      <c r="B283" s="333"/>
      <c r="C283" s="150"/>
      <c r="D283" s="150"/>
      <c r="E283" s="78"/>
      <c r="F283" s="78"/>
      <c r="G283" s="336"/>
      <c r="H283" s="336"/>
      <c r="I283" s="357"/>
      <c r="J283" s="165"/>
      <c r="K283" s="153"/>
      <c r="L283" s="153"/>
      <c r="M283" s="153"/>
    </row>
    <row r="284" spans="1:13" ht="24" customHeight="1">
      <c r="A284" s="19">
        <v>1</v>
      </c>
      <c r="B284" s="20" t="s">
        <v>9</v>
      </c>
      <c r="C284" s="20"/>
      <c r="D284" s="20"/>
      <c r="E284" s="19"/>
      <c r="F284" s="19"/>
      <c r="G284" s="21">
        <v>2</v>
      </c>
      <c r="H284" s="21">
        <v>0</v>
      </c>
      <c r="I284" s="60">
        <f t="shared" ref="I284:I299" si="8">H284+G284</f>
        <v>2</v>
      </c>
      <c r="J284" s="60"/>
      <c r="K284" s="28"/>
      <c r="L284" s="28"/>
      <c r="M284" s="28"/>
    </row>
    <row r="285" spans="1:13" ht="24" customHeight="1">
      <c r="A285" s="19">
        <v>2</v>
      </c>
      <c r="B285" s="20" t="s">
        <v>10</v>
      </c>
      <c r="C285" s="20"/>
      <c r="D285" s="20"/>
      <c r="E285" s="19"/>
      <c r="F285" s="19"/>
      <c r="G285" s="21">
        <v>1</v>
      </c>
      <c r="H285" s="21">
        <v>0</v>
      </c>
      <c r="I285" s="60">
        <f t="shared" si="8"/>
        <v>1</v>
      </c>
      <c r="J285" s="60"/>
      <c r="K285" s="28"/>
      <c r="L285" s="28"/>
      <c r="M285" s="28"/>
    </row>
    <row r="286" spans="1:13" ht="24" customHeight="1">
      <c r="A286" s="19">
        <v>3</v>
      </c>
      <c r="B286" s="20" t="s">
        <v>11</v>
      </c>
      <c r="C286" s="20"/>
      <c r="D286" s="20"/>
      <c r="E286" s="19"/>
      <c r="F286" s="19"/>
      <c r="G286" s="21">
        <v>45</v>
      </c>
      <c r="H286" s="21">
        <v>0</v>
      </c>
      <c r="I286" s="60">
        <f t="shared" si="8"/>
        <v>45</v>
      </c>
      <c r="J286" s="60"/>
      <c r="K286" s="28"/>
      <c r="L286" s="28"/>
      <c r="M286" s="28"/>
    </row>
    <row r="287" spans="1:13" ht="24" customHeight="1">
      <c r="A287" s="19">
        <v>4</v>
      </c>
      <c r="B287" s="20" t="s">
        <v>18</v>
      </c>
      <c r="C287" s="20"/>
      <c r="D287" s="20"/>
      <c r="E287" s="19"/>
      <c r="F287" s="19"/>
      <c r="G287" s="21">
        <v>6</v>
      </c>
      <c r="H287" s="21">
        <v>0</v>
      </c>
      <c r="I287" s="60">
        <f t="shared" si="8"/>
        <v>6</v>
      </c>
      <c r="J287" s="60"/>
      <c r="K287" s="28"/>
      <c r="L287" s="28"/>
      <c r="M287" s="28"/>
    </row>
    <row r="288" spans="1:13" ht="24" customHeight="1">
      <c r="A288" s="19">
        <v>5</v>
      </c>
      <c r="B288" s="20" t="s">
        <v>13</v>
      </c>
      <c r="C288" s="20"/>
      <c r="D288" s="20"/>
      <c r="E288" s="19"/>
      <c r="F288" s="19"/>
      <c r="G288" s="21">
        <v>3</v>
      </c>
      <c r="H288" s="21">
        <v>0</v>
      </c>
      <c r="I288" s="60">
        <f t="shared" si="8"/>
        <v>3</v>
      </c>
      <c r="J288" s="60"/>
      <c r="K288" s="28"/>
      <c r="L288" s="28"/>
      <c r="M288" s="28"/>
    </row>
    <row r="289" spans="1:13" ht="24" customHeight="1">
      <c r="A289" s="19">
        <v>6</v>
      </c>
      <c r="B289" s="20" t="s">
        <v>15</v>
      </c>
      <c r="C289" s="20"/>
      <c r="D289" s="20"/>
      <c r="E289" s="19"/>
      <c r="F289" s="19"/>
      <c r="G289" s="21">
        <v>11</v>
      </c>
      <c r="H289" s="21">
        <v>0</v>
      </c>
      <c r="I289" s="60">
        <f t="shared" si="8"/>
        <v>11</v>
      </c>
      <c r="J289" s="60"/>
      <c r="K289" s="28"/>
      <c r="L289" s="28"/>
      <c r="M289" s="28"/>
    </row>
    <row r="290" spans="1:13" ht="24" customHeight="1">
      <c r="A290" s="19">
        <v>7</v>
      </c>
      <c r="B290" s="20" t="s">
        <v>14</v>
      </c>
      <c r="C290" s="20"/>
      <c r="D290" s="20"/>
      <c r="E290" s="19"/>
      <c r="F290" s="19"/>
      <c r="G290" s="21">
        <v>0</v>
      </c>
      <c r="H290" s="21">
        <v>0</v>
      </c>
      <c r="I290" s="60">
        <f t="shared" si="8"/>
        <v>0</v>
      </c>
      <c r="J290" s="60"/>
      <c r="K290" s="28"/>
      <c r="L290" s="28"/>
      <c r="M290" s="28"/>
    </row>
    <row r="291" spans="1:13" ht="24" customHeight="1">
      <c r="A291" s="19">
        <v>8</v>
      </c>
      <c r="B291" s="20" t="s">
        <v>16</v>
      </c>
      <c r="C291" s="20"/>
      <c r="D291" s="20"/>
      <c r="E291" s="19"/>
      <c r="F291" s="19"/>
      <c r="G291" s="21">
        <v>8</v>
      </c>
      <c r="H291" s="21">
        <v>0</v>
      </c>
      <c r="I291" s="60">
        <f t="shared" si="8"/>
        <v>8</v>
      </c>
      <c r="J291" s="60"/>
      <c r="K291" s="28"/>
      <c r="L291" s="28"/>
      <c r="M291" s="28"/>
    </row>
    <row r="292" spans="1:13" ht="24" customHeight="1">
      <c r="A292" s="19">
        <v>9</v>
      </c>
      <c r="B292" s="20" t="s">
        <v>17</v>
      </c>
      <c r="C292" s="20"/>
      <c r="D292" s="20"/>
      <c r="E292" s="19"/>
      <c r="F292" s="19"/>
      <c r="G292" s="21">
        <v>0</v>
      </c>
      <c r="H292" s="21">
        <v>0</v>
      </c>
      <c r="I292" s="60">
        <f t="shared" si="8"/>
        <v>0</v>
      </c>
      <c r="J292" s="60"/>
      <c r="K292" s="28"/>
      <c r="L292" s="28"/>
      <c r="M292" s="28"/>
    </row>
    <row r="293" spans="1:13" ht="24" customHeight="1">
      <c r="A293" s="19">
        <v>10</v>
      </c>
      <c r="B293" s="20" t="s">
        <v>23</v>
      </c>
      <c r="C293" s="20"/>
      <c r="D293" s="20"/>
      <c r="E293" s="19"/>
      <c r="F293" s="19"/>
      <c r="G293" s="21">
        <v>0</v>
      </c>
      <c r="H293" s="21">
        <v>0</v>
      </c>
      <c r="I293" s="60">
        <f t="shared" si="8"/>
        <v>0</v>
      </c>
      <c r="J293" s="60"/>
      <c r="K293" s="28"/>
      <c r="L293" s="28"/>
      <c r="M293" s="28"/>
    </row>
    <row r="294" spans="1:13" ht="17.399999999999999">
      <c r="A294" s="19">
        <v>11</v>
      </c>
      <c r="B294" s="20" t="s">
        <v>21</v>
      </c>
      <c r="C294" s="20"/>
      <c r="D294" s="20"/>
      <c r="E294" s="19"/>
      <c r="F294" s="19"/>
      <c r="G294" s="21">
        <v>0</v>
      </c>
      <c r="H294" s="21">
        <v>0</v>
      </c>
      <c r="I294" s="60">
        <f t="shared" si="8"/>
        <v>0</v>
      </c>
      <c r="J294" s="60"/>
      <c r="K294" s="28"/>
      <c r="L294" s="28"/>
      <c r="M294" s="28"/>
    </row>
    <row r="295" spans="1:13" ht="17.399999999999999">
      <c r="A295" s="19">
        <v>12</v>
      </c>
      <c r="B295" s="20" t="s">
        <v>22</v>
      </c>
      <c r="C295" s="20"/>
      <c r="D295" s="20"/>
      <c r="E295" s="19"/>
      <c r="F295" s="19"/>
      <c r="G295" s="21">
        <v>6</v>
      </c>
      <c r="H295" s="21">
        <v>0</v>
      </c>
      <c r="I295" s="60">
        <f t="shared" si="8"/>
        <v>6</v>
      </c>
      <c r="J295" s="60"/>
      <c r="K295" s="28"/>
      <c r="L295" s="28"/>
      <c r="M295" s="28"/>
    </row>
    <row r="296" spans="1:13" ht="17.399999999999999">
      <c r="A296" s="19">
        <v>13</v>
      </c>
      <c r="B296" s="20" t="s">
        <v>12</v>
      </c>
      <c r="C296" s="20"/>
      <c r="D296" s="20"/>
      <c r="E296" s="19"/>
      <c r="F296" s="19"/>
      <c r="G296" s="21">
        <v>0</v>
      </c>
      <c r="H296" s="21">
        <v>0</v>
      </c>
      <c r="I296" s="60">
        <f t="shared" si="8"/>
        <v>0</v>
      </c>
      <c r="J296" s="60"/>
      <c r="K296" s="28"/>
      <c r="L296" s="28"/>
      <c r="M296" s="28"/>
    </row>
    <row r="297" spans="1:13" ht="17.399999999999999">
      <c r="A297" s="19">
        <v>14</v>
      </c>
      <c r="B297" s="20" t="s">
        <v>54</v>
      </c>
      <c r="C297" s="20"/>
      <c r="D297" s="20"/>
      <c r="E297" s="19"/>
      <c r="F297" s="19"/>
      <c r="G297" s="21">
        <v>0</v>
      </c>
      <c r="H297" s="21">
        <v>0</v>
      </c>
      <c r="I297" s="60">
        <f t="shared" si="8"/>
        <v>0</v>
      </c>
      <c r="J297" s="60"/>
      <c r="K297" s="28"/>
      <c r="L297" s="28"/>
      <c r="M297" s="28"/>
    </row>
    <row r="298" spans="1:13" ht="17.399999999999999">
      <c r="A298" s="19">
        <v>15</v>
      </c>
      <c r="B298" s="20" t="s">
        <v>55</v>
      </c>
      <c r="C298" s="20"/>
      <c r="D298" s="20"/>
      <c r="E298" s="19"/>
      <c r="F298" s="19"/>
      <c r="G298" s="21">
        <v>0</v>
      </c>
      <c r="H298" s="21">
        <v>0</v>
      </c>
      <c r="I298" s="60">
        <f t="shared" si="8"/>
        <v>0</v>
      </c>
      <c r="J298" s="60"/>
      <c r="K298" s="28"/>
      <c r="L298" s="28"/>
      <c r="M298" s="28"/>
    </row>
    <row r="299" spans="1:13" ht="17.7">
      <c r="A299" s="22"/>
      <c r="B299" s="23" t="s">
        <v>29</v>
      </c>
      <c r="C299" s="23"/>
      <c r="D299" s="23"/>
      <c r="E299" s="23"/>
      <c r="F299" s="23"/>
      <c r="G299" s="24">
        <f>SUM(G284:G298)</f>
        <v>82</v>
      </c>
      <c r="H299" s="24">
        <f>SUM(H284:H298)</f>
        <v>0</v>
      </c>
      <c r="I299" s="58">
        <f t="shared" si="8"/>
        <v>82</v>
      </c>
      <c r="J299" s="58"/>
      <c r="K299" s="29"/>
      <c r="L299" s="29"/>
      <c r="M299" s="29"/>
    </row>
    <row r="300" spans="1:13" ht="15.3">
      <c r="B300" s="1"/>
      <c r="C300" s="1"/>
      <c r="D300" s="1"/>
      <c r="E300" s="148"/>
      <c r="F300" s="148"/>
      <c r="G300" s="148"/>
      <c r="H300" s="148"/>
      <c r="I300" s="57"/>
      <c r="J300" s="57"/>
      <c r="K300" s="27"/>
      <c r="L300" s="27"/>
      <c r="M300" s="27"/>
    </row>
    <row r="301" spans="1:13" ht="15.3">
      <c r="B301" s="1"/>
      <c r="C301" s="1"/>
      <c r="D301" s="1"/>
      <c r="E301" s="148"/>
      <c r="F301" s="148"/>
      <c r="G301" s="148"/>
      <c r="H301" s="148"/>
      <c r="I301" s="57"/>
      <c r="J301" s="57"/>
      <c r="K301" s="27"/>
      <c r="L301" s="27"/>
      <c r="M301" s="27"/>
    </row>
    <row r="302" spans="1:13" ht="15.3">
      <c r="G302" s="148"/>
      <c r="H302" s="148" t="s">
        <v>68</v>
      </c>
      <c r="I302" s="57"/>
      <c r="J302" s="57"/>
      <c r="K302" s="27"/>
      <c r="L302" s="27"/>
      <c r="M302" s="27"/>
    </row>
    <row r="303" spans="1:13" ht="15.3">
      <c r="G303" s="148"/>
      <c r="H303" s="148"/>
      <c r="I303" s="57"/>
      <c r="J303" s="57"/>
      <c r="K303" s="27"/>
      <c r="L303" s="27"/>
      <c r="M303" s="27"/>
    </row>
    <row r="304" spans="1:13" ht="15.3">
      <c r="G304" s="148"/>
      <c r="H304" s="148" t="s">
        <v>25</v>
      </c>
      <c r="I304" s="57"/>
      <c r="J304" s="57"/>
      <c r="K304" s="27"/>
      <c r="L304" s="27"/>
      <c r="M304" s="27"/>
    </row>
    <row r="305" spans="7:13" ht="15.3">
      <c r="G305" s="148"/>
      <c r="H305" s="148" t="s">
        <v>26</v>
      </c>
      <c r="I305" s="57"/>
      <c r="J305" s="57"/>
      <c r="K305" s="27"/>
      <c r="L305" s="27"/>
      <c r="M305" s="27"/>
    </row>
    <row r="306" spans="7:13" ht="15.3">
      <c r="G306" s="148"/>
      <c r="H306" s="148"/>
      <c r="I306" s="57"/>
      <c r="J306" s="57"/>
      <c r="K306" s="27"/>
      <c r="L306" s="27"/>
      <c r="M306" s="27"/>
    </row>
    <row r="307" spans="7:13" ht="15.3">
      <c r="G307" s="148"/>
      <c r="H307" s="148"/>
      <c r="I307" s="57"/>
      <c r="J307" s="57"/>
      <c r="K307" s="27"/>
      <c r="L307" s="27"/>
      <c r="M307" s="27"/>
    </row>
    <row r="308" spans="7:13" ht="15.3">
      <c r="G308" s="148"/>
      <c r="H308" s="148"/>
      <c r="I308" s="57"/>
      <c r="J308" s="57"/>
      <c r="K308" s="27"/>
      <c r="L308" s="27"/>
      <c r="M308" s="27"/>
    </row>
    <row r="309" spans="7:13" ht="15.3">
      <c r="G309" s="148"/>
      <c r="H309" s="152" t="s">
        <v>27</v>
      </c>
      <c r="I309" s="57"/>
      <c r="J309" s="57"/>
      <c r="K309" s="27"/>
      <c r="L309" s="27"/>
      <c r="M309" s="27"/>
    </row>
    <row r="310" spans="7:13" ht="15.3">
      <c r="G310" s="148"/>
      <c r="H310" s="148" t="s">
        <v>28</v>
      </c>
      <c r="I310" s="57"/>
      <c r="J310" s="57"/>
      <c r="K310" s="27"/>
      <c r="L310" s="27"/>
      <c r="M310" s="27"/>
    </row>
    <row r="337" spans="1:13" ht="17.7">
      <c r="A337" s="331" t="s">
        <v>0</v>
      </c>
      <c r="B337" s="331"/>
      <c r="C337" s="331"/>
      <c r="D337" s="331"/>
      <c r="E337" s="331"/>
      <c r="F337" s="331"/>
      <c r="G337" s="331"/>
      <c r="H337" s="331"/>
      <c r="I337" s="331"/>
      <c r="J337" s="331"/>
      <c r="K337" s="331"/>
      <c r="L337" s="331"/>
      <c r="M337" s="331"/>
    </row>
    <row r="338" spans="1:13" ht="17.7">
      <c r="A338" s="331" t="s">
        <v>52</v>
      </c>
      <c r="B338" s="331"/>
      <c r="C338" s="331"/>
      <c r="D338" s="331"/>
      <c r="E338" s="331"/>
      <c r="F338" s="331"/>
      <c r="G338" s="331"/>
      <c r="H338" s="331"/>
      <c r="I338" s="331"/>
      <c r="J338" s="331"/>
      <c r="K338" s="331"/>
      <c r="L338" s="331"/>
      <c r="M338" s="331"/>
    </row>
    <row r="339" spans="1:13" ht="17.7">
      <c r="A339" s="331" t="s">
        <v>65</v>
      </c>
      <c r="B339" s="331"/>
      <c r="C339" s="331"/>
      <c r="D339" s="331"/>
      <c r="E339" s="331"/>
      <c r="F339" s="331"/>
      <c r="G339" s="331"/>
      <c r="H339" s="331"/>
      <c r="I339" s="331"/>
      <c r="J339" s="331"/>
      <c r="K339" s="331"/>
      <c r="L339" s="331"/>
      <c r="M339" s="331"/>
    </row>
    <row r="340" spans="1:13" ht="15.3">
      <c r="B340" s="152"/>
      <c r="C340" s="152"/>
      <c r="D340" s="152"/>
      <c r="E340" s="152"/>
      <c r="F340" s="152"/>
      <c r="G340" s="152"/>
      <c r="H340" s="152"/>
      <c r="I340" s="56"/>
      <c r="J340" s="56"/>
      <c r="K340" s="167"/>
      <c r="L340" s="167"/>
      <c r="M340" s="167"/>
    </row>
    <row r="341" spans="1:13" ht="15.3">
      <c r="B341" s="1"/>
      <c r="C341" s="1"/>
      <c r="D341" s="1"/>
      <c r="E341" s="148"/>
      <c r="F341" s="148"/>
      <c r="G341" s="148"/>
      <c r="H341" s="148"/>
      <c r="I341" s="57"/>
      <c r="J341" s="57"/>
      <c r="K341" s="27"/>
      <c r="L341" s="27"/>
      <c r="M341" s="27"/>
    </row>
    <row r="342" spans="1:13" ht="17.7">
      <c r="A342" s="332" t="s">
        <v>3</v>
      </c>
      <c r="B342" s="332" t="s">
        <v>7</v>
      </c>
      <c r="C342" s="149"/>
      <c r="D342" s="149"/>
      <c r="E342" s="149"/>
      <c r="F342" s="149"/>
      <c r="G342" s="332" t="s">
        <v>4</v>
      </c>
      <c r="H342" s="332" t="s">
        <v>8</v>
      </c>
      <c r="I342" s="356" t="s">
        <v>5</v>
      </c>
      <c r="J342" s="164"/>
      <c r="K342" s="149"/>
      <c r="L342" s="149"/>
      <c r="M342" s="149"/>
    </row>
    <row r="343" spans="1:13" ht="17.7">
      <c r="A343" s="333"/>
      <c r="B343" s="333"/>
      <c r="C343" s="150"/>
      <c r="D343" s="150"/>
      <c r="E343" s="78"/>
      <c r="F343" s="78"/>
      <c r="G343" s="336"/>
      <c r="H343" s="336"/>
      <c r="I343" s="357"/>
      <c r="J343" s="165"/>
      <c r="K343" s="153"/>
      <c r="L343" s="153"/>
      <c r="M343" s="153"/>
    </row>
    <row r="344" spans="1:13" ht="17.399999999999999">
      <c r="A344" s="19">
        <v>1</v>
      </c>
      <c r="B344" s="20" t="s">
        <v>9</v>
      </c>
      <c r="C344" s="20"/>
      <c r="D344" s="20"/>
      <c r="E344" s="19"/>
      <c r="F344" s="19"/>
      <c r="G344" s="21">
        <v>2</v>
      </c>
      <c r="H344" s="21">
        <v>0</v>
      </c>
      <c r="I344" s="60">
        <f t="shared" ref="I344:I359" si="9">H344+G344</f>
        <v>2</v>
      </c>
      <c r="J344" s="60"/>
      <c r="K344" s="28"/>
      <c r="L344" s="28"/>
      <c r="M344" s="28"/>
    </row>
    <row r="345" spans="1:13" ht="17.399999999999999">
      <c r="A345" s="19">
        <v>2</v>
      </c>
      <c r="B345" s="20" t="s">
        <v>10</v>
      </c>
      <c r="C345" s="20"/>
      <c r="D345" s="20"/>
      <c r="E345" s="19"/>
      <c r="F345" s="19"/>
      <c r="G345" s="21">
        <v>1</v>
      </c>
      <c r="H345" s="21">
        <v>0</v>
      </c>
      <c r="I345" s="60">
        <f t="shared" si="9"/>
        <v>1</v>
      </c>
      <c r="J345" s="60"/>
      <c r="K345" s="28"/>
      <c r="L345" s="28"/>
      <c r="M345" s="28"/>
    </row>
    <row r="346" spans="1:13" ht="17.399999999999999">
      <c r="A346" s="19">
        <v>3</v>
      </c>
      <c r="B346" s="20" t="s">
        <v>11</v>
      </c>
      <c r="C346" s="20"/>
      <c r="D346" s="20"/>
      <c r="E346" s="19"/>
      <c r="F346" s="19"/>
      <c r="G346" s="21">
        <v>45</v>
      </c>
      <c r="H346" s="21">
        <v>0</v>
      </c>
      <c r="I346" s="60">
        <f t="shared" si="9"/>
        <v>45</v>
      </c>
      <c r="J346" s="60"/>
      <c r="K346" s="28"/>
      <c r="L346" s="28"/>
      <c r="M346" s="28"/>
    </row>
    <row r="347" spans="1:13" ht="17.399999999999999">
      <c r="A347" s="19">
        <v>4</v>
      </c>
      <c r="B347" s="20" t="s">
        <v>18</v>
      </c>
      <c r="C347" s="20"/>
      <c r="D347" s="20"/>
      <c r="E347" s="19"/>
      <c r="F347" s="19"/>
      <c r="G347" s="21">
        <v>6</v>
      </c>
      <c r="H347" s="21">
        <v>0</v>
      </c>
      <c r="I347" s="60">
        <f t="shared" si="9"/>
        <v>6</v>
      </c>
      <c r="J347" s="60"/>
      <c r="K347" s="28"/>
      <c r="L347" s="28"/>
      <c r="M347" s="28"/>
    </row>
    <row r="348" spans="1:13" ht="17.399999999999999">
      <c r="A348" s="19">
        <v>5</v>
      </c>
      <c r="B348" s="20" t="s">
        <v>13</v>
      </c>
      <c r="C348" s="20"/>
      <c r="D348" s="20"/>
      <c r="E348" s="19"/>
      <c r="F348" s="19"/>
      <c r="G348" s="21">
        <v>3</v>
      </c>
      <c r="H348" s="21">
        <v>0</v>
      </c>
      <c r="I348" s="60">
        <f t="shared" si="9"/>
        <v>3</v>
      </c>
      <c r="J348" s="60"/>
      <c r="K348" s="28"/>
      <c r="L348" s="28"/>
      <c r="M348" s="28"/>
    </row>
    <row r="349" spans="1:13" ht="17.399999999999999">
      <c r="A349" s="19">
        <v>6</v>
      </c>
      <c r="B349" s="20" t="s">
        <v>15</v>
      </c>
      <c r="C349" s="20"/>
      <c r="D349" s="20"/>
      <c r="E349" s="19"/>
      <c r="F349" s="19"/>
      <c r="G349" s="21">
        <v>11</v>
      </c>
      <c r="H349" s="21">
        <v>0</v>
      </c>
      <c r="I349" s="60">
        <f t="shared" si="9"/>
        <v>11</v>
      </c>
      <c r="J349" s="60"/>
      <c r="K349" s="28"/>
      <c r="L349" s="28"/>
      <c r="M349" s="28"/>
    </row>
    <row r="350" spans="1:13" ht="17.399999999999999">
      <c r="A350" s="19">
        <v>7</v>
      </c>
      <c r="B350" s="20" t="s">
        <v>14</v>
      </c>
      <c r="C350" s="20"/>
      <c r="D350" s="20"/>
      <c r="E350" s="19"/>
      <c r="F350" s="19"/>
      <c r="G350" s="21">
        <v>0</v>
      </c>
      <c r="H350" s="21">
        <v>0</v>
      </c>
      <c r="I350" s="60">
        <f t="shared" si="9"/>
        <v>0</v>
      </c>
      <c r="J350" s="60"/>
      <c r="K350" s="28"/>
      <c r="L350" s="28"/>
      <c r="M350" s="28"/>
    </row>
    <row r="351" spans="1:13" ht="17.399999999999999">
      <c r="A351" s="19">
        <v>8</v>
      </c>
      <c r="B351" s="20" t="s">
        <v>16</v>
      </c>
      <c r="C351" s="20"/>
      <c r="D351" s="20"/>
      <c r="E351" s="19"/>
      <c r="F351" s="19"/>
      <c r="G351" s="21">
        <v>8</v>
      </c>
      <c r="H351" s="21">
        <v>0</v>
      </c>
      <c r="I351" s="60">
        <f t="shared" si="9"/>
        <v>8</v>
      </c>
      <c r="J351" s="60"/>
      <c r="K351" s="28"/>
      <c r="L351" s="28"/>
      <c r="M351" s="28"/>
    </row>
    <row r="352" spans="1:13" ht="17.399999999999999">
      <c r="A352" s="19">
        <v>9</v>
      </c>
      <c r="B352" s="20" t="s">
        <v>17</v>
      </c>
      <c r="C352" s="20"/>
      <c r="D352" s="20"/>
      <c r="E352" s="19"/>
      <c r="F352" s="19"/>
      <c r="G352" s="21">
        <v>0</v>
      </c>
      <c r="H352" s="21">
        <v>0</v>
      </c>
      <c r="I352" s="60">
        <f t="shared" si="9"/>
        <v>0</v>
      </c>
      <c r="J352" s="60"/>
      <c r="K352" s="28"/>
      <c r="L352" s="28"/>
      <c r="M352" s="28"/>
    </row>
    <row r="353" spans="1:13" ht="17.399999999999999">
      <c r="A353" s="19">
        <v>10</v>
      </c>
      <c r="B353" s="20" t="s">
        <v>23</v>
      </c>
      <c r="C353" s="20"/>
      <c r="D353" s="20"/>
      <c r="E353" s="19"/>
      <c r="F353" s="19"/>
      <c r="G353" s="21">
        <v>0</v>
      </c>
      <c r="H353" s="21">
        <v>0</v>
      </c>
      <c r="I353" s="60">
        <f t="shared" si="9"/>
        <v>0</v>
      </c>
      <c r="J353" s="60"/>
      <c r="K353" s="28"/>
      <c r="L353" s="28"/>
      <c r="M353" s="28"/>
    </row>
    <row r="354" spans="1:13" ht="17.399999999999999">
      <c r="A354" s="19">
        <v>11</v>
      </c>
      <c r="B354" s="20" t="s">
        <v>21</v>
      </c>
      <c r="C354" s="20"/>
      <c r="D354" s="20"/>
      <c r="E354" s="19"/>
      <c r="F354" s="19"/>
      <c r="G354" s="21">
        <v>0</v>
      </c>
      <c r="H354" s="21">
        <v>0</v>
      </c>
      <c r="I354" s="60">
        <f t="shared" si="9"/>
        <v>0</v>
      </c>
      <c r="J354" s="60"/>
      <c r="K354" s="28"/>
      <c r="L354" s="28"/>
      <c r="M354" s="28"/>
    </row>
    <row r="355" spans="1:13" ht="17.399999999999999">
      <c r="A355" s="19">
        <v>12</v>
      </c>
      <c r="B355" s="20" t="s">
        <v>22</v>
      </c>
      <c r="C355" s="20"/>
      <c r="D355" s="20"/>
      <c r="E355" s="19"/>
      <c r="F355" s="19"/>
      <c r="G355" s="21">
        <v>6</v>
      </c>
      <c r="H355" s="21">
        <v>0</v>
      </c>
      <c r="I355" s="60">
        <f t="shared" si="9"/>
        <v>6</v>
      </c>
      <c r="J355" s="60"/>
      <c r="K355" s="28"/>
      <c r="L355" s="28"/>
      <c r="M355" s="28"/>
    </row>
    <row r="356" spans="1:13" ht="17.399999999999999">
      <c r="A356" s="19">
        <v>13</v>
      </c>
      <c r="B356" s="20" t="s">
        <v>12</v>
      </c>
      <c r="C356" s="20"/>
      <c r="D356" s="20"/>
      <c r="E356" s="19"/>
      <c r="F356" s="19"/>
      <c r="G356" s="21">
        <v>0</v>
      </c>
      <c r="H356" s="21">
        <v>0</v>
      </c>
      <c r="I356" s="60">
        <f t="shared" si="9"/>
        <v>0</v>
      </c>
      <c r="J356" s="60"/>
      <c r="K356" s="28"/>
      <c r="L356" s="28"/>
      <c r="M356" s="28"/>
    </row>
    <row r="357" spans="1:13" ht="17.399999999999999">
      <c r="A357" s="19">
        <v>14</v>
      </c>
      <c r="B357" s="20" t="s">
        <v>54</v>
      </c>
      <c r="C357" s="20"/>
      <c r="D357" s="20"/>
      <c r="E357" s="19"/>
      <c r="F357" s="19"/>
      <c r="G357" s="21">
        <v>0</v>
      </c>
      <c r="H357" s="21">
        <v>0</v>
      </c>
      <c r="I357" s="60">
        <f t="shared" si="9"/>
        <v>0</v>
      </c>
      <c r="J357" s="60"/>
      <c r="K357" s="28"/>
      <c r="L357" s="28"/>
      <c r="M357" s="28"/>
    </row>
    <row r="358" spans="1:13" ht="17.399999999999999">
      <c r="A358" s="19">
        <v>15</v>
      </c>
      <c r="B358" s="20" t="s">
        <v>55</v>
      </c>
      <c r="C358" s="20"/>
      <c r="D358" s="20"/>
      <c r="E358" s="19"/>
      <c r="F358" s="19"/>
      <c r="G358" s="21">
        <v>0</v>
      </c>
      <c r="H358" s="21">
        <v>0</v>
      </c>
      <c r="I358" s="60">
        <f t="shared" si="9"/>
        <v>0</v>
      </c>
      <c r="J358" s="60"/>
      <c r="K358" s="28"/>
      <c r="L358" s="28"/>
      <c r="M358" s="28"/>
    </row>
    <row r="359" spans="1:13" ht="17.7">
      <c r="A359" s="22"/>
      <c r="B359" s="23" t="s">
        <v>29</v>
      </c>
      <c r="C359" s="23"/>
      <c r="D359" s="23"/>
      <c r="E359" s="23"/>
      <c r="F359" s="23"/>
      <c r="G359" s="24">
        <f>SUM(G344:G358)</f>
        <v>82</v>
      </c>
      <c r="H359" s="24">
        <f>SUM(H344:H358)</f>
        <v>0</v>
      </c>
      <c r="I359" s="58">
        <f t="shared" si="9"/>
        <v>82</v>
      </c>
      <c r="J359" s="58"/>
      <c r="K359" s="29"/>
      <c r="L359" s="29"/>
      <c r="M359" s="29"/>
    </row>
    <row r="360" spans="1:13" ht="15.3">
      <c r="B360" s="1"/>
      <c r="C360" s="1"/>
      <c r="D360" s="1"/>
      <c r="E360" s="148"/>
      <c r="F360" s="148"/>
      <c r="G360" s="148"/>
      <c r="H360" s="148"/>
      <c r="I360" s="57"/>
      <c r="J360" s="57"/>
      <c r="K360" s="27"/>
      <c r="L360" s="27"/>
      <c r="M360" s="27"/>
    </row>
    <row r="361" spans="1:13" ht="15.3">
      <c r="B361" s="1"/>
      <c r="C361" s="1"/>
      <c r="D361" s="1"/>
      <c r="E361" s="148"/>
      <c r="F361" s="148"/>
      <c r="G361" s="148"/>
      <c r="H361" s="148"/>
      <c r="I361" s="57"/>
      <c r="J361" s="57"/>
      <c r="K361" s="27"/>
      <c r="L361" s="27"/>
      <c r="M361" s="27"/>
    </row>
    <row r="362" spans="1:13" ht="15.3">
      <c r="G362" s="148"/>
      <c r="H362" s="148" t="s">
        <v>66</v>
      </c>
      <c r="I362" s="57"/>
      <c r="J362" s="57"/>
      <c r="K362" s="27"/>
      <c r="L362" s="27"/>
      <c r="M362" s="27"/>
    </row>
    <row r="363" spans="1:13" ht="15.3">
      <c r="G363" s="148"/>
      <c r="H363" s="148"/>
      <c r="I363" s="57"/>
      <c r="J363" s="57"/>
      <c r="K363" s="27"/>
      <c r="L363" s="27"/>
      <c r="M363" s="27"/>
    </row>
    <row r="364" spans="1:13" ht="15.3">
      <c r="G364" s="148"/>
      <c r="H364" s="148" t="s">
        <v>25</v>
      </c>
      <c r="I364" s="57"/>
      <c r="J364" s="57"/>
      <c r="K364" s="27"/>
      <c r="L364" s="27"/>
      <c r="M364" s="27"/>
    </row>
    <row r="365" spans="1:13" ht="15.3">
      <c r="G365" s="148"/>
      <c r="H365" s="148" t="s">
        <v>26</v>
      </c>
      <c r="I365" s="57"/>
      <c r="J365" s="57"/>
      <c r="K365" s="27"/>
      <c r="L365" s="27"/>
      <c r="M365" s="27"/>
    </row>
    <row r="366" spans="1:13" ht="15.3">
      <c r="G366" s="148"/>
      <c r="H366" s="148"/>
      <c r="I366" s="57"/>
      <c r="J366" s="57"/>
      <c r="K366" s="27"/>
      <c r="L366" s="27"/>
      <c r="M366" s="27"/>
    </row>
    <row r="367" spans="1:13" ht="15.3">
      <c r="G367" s="148"/>
      <c r="H367" s="148"/>
      <c r="I367" s="57"/>
      <c r="J367" s="57"/>
      <c r="K367" s="27"/>
      <c r="L367" s="27"/>
      <c r="M367" s="27"/>
    </row>
    <row r="368" spans="1:13" ht="15.3">
      <c r="G368" s="148"/>
      <c r="H368" s="148"/>
      <c r="I368" s="57"/>
      <c r="J368" s="57"/>
      <c r="K368" s="27"/>
      <c r="L368" s="27"/>
      <c r="M368" s="27"/>
    </row>
    <row r="369" spans="7:13" ht="15.3">
      <c r="G369" s="148"/>
      <c r="H369" s="152" t="s">
        <v>27</v>
      </c>
      <c r="I369" s="57"/>
      <c r="J369" s="57"/>
      <c r="K369" s="27"/>
      <c r="L369" s="27"/>
      <c r="M369" s="27"/>
    </row>
    <row r="370" spans="7:13" ht="15.3">
      <c r="G370" s="148"/>
      <c r="H370" s="148" t="s">
        <v>28</v>
      </c>
      <c r="I370" s="57"/>
      <c r="J370" s="57"/>
      <c r="K370" s="27"/>
      <c r="L370" s="27"/>
      <c r="M370" s="27"/>
    </row>
    <row r="389" spans="1:13" ht="17.7">
      <c r="A389" s="331" t="s">
        <v>0</v>
      </c>
      <c r="B389" s="331"/>
      <c r="C389" s="331"/>
      <c r="D389" s="331"/>
      <c r="E389" s="331"/>
      <c r="F389" s="331"/>
      <c r="G389" s="331"/>
      <c r="H389" s="331"/>
      <c r="I389" s="331"/>
      <c r="J389" s="331"/>
      <c r="K389" s="331"/>
      <c r="L389" s="331"/>
      <c r="M389" s="331"/>
    </row>
    <row r="390" spans="1:13" ht="17.7">
      <c r="A390" s="331" t="s">
        <v>52</v>
      </c>
      <c r="B390" s="331"/>
      <c r="C390" s="331"/>
      <c r="D390" s="331"/>
      <c r="E390" s="331"/>
      <c r="F390" s="331"/>
      <c r="G390" s="331"/>
      <c r="H390" s="331"/>
      <c r="I390" s="331"/>
      <c r="J390" s="331"/>
      <c r="K390" s="331"/>
      <c r="L390" s="331"/>
      <c r="M390" s="331"/>
    </row>
    <row r="391" spans="1:13" ht="17.7">
      <c r="A391" s="331" t="s">
        <v>63</v>
      </c>
      <c r="B391" s="331"/>
      <c r="C391" s="331"/>
      <c r="D391" s="331"/>
      <c r="E391" s="331"/>
      <c r="F391" s="331"/>
      <c r="G391" s="331"/>
      <c r="H391" s="331"/>
      <c r="I391" s="331"/>
      <c r="J391" s="331"/>
      <c r="K391" s="331"/>
      <c r="L391" s="331"/>
      <c r="M391" s="331"/>
    </row>
    <row r="392" spans="1:13" ht="15.3">
      <c r="B392" s="152"/>
      <c r="C392" s="152"/>
      <c r="D392" s="152"/>
      <c r="E392" s="152"/>
      <c r="F392" s="152"/>
      <c r="G392" s="152"/>
      <c r="H392" s="152"/>
      <c r="I392" s="56"/>
      <c r="J392" s="56"/>
      <c r="K392" s="167"/>
      <c r="L392" s="167"/>
      <c r="M392" s="167"/>
    </row>
    <row r="393" spans="1:13" ht="15.3">
      <c r="B393" s="1"/>
      <c r="C393" s="1"/>
      <c r="D393" s="1"/>
      <c r="E393" s="148"/>
      <c r="F393" s="148"/>
      <c r="G393" s="148"/>
      <c r="H393" s="148"/>
      <c r="I393" s="57"/>
      <c r="J393" s="57"/>
      <c r="K393" s="27"/>
      <c r="L393" s="27"/>
      <c r="M393" s="27"/>
    </row>
    <row r="394" spans="1:13" ht="17.7">
      <c r="A394" s="332" t="s">
        <v>3</v>
      </c>
      <c r="B394" s="332" t="s">
        <v>7</v>
      </c>
      <c r="C394" s="149"/>
      <c r="D394" s="149"/>
      <c r="E394" s="149"/>
      <c r="F394" s="149"/>
      <c r="G394" s="332" t="s">
        <v>4</v>
      </c>
      <c r="H394" s="332" t="s">
        <v>8</v>
      </c>
      <c r="I394" s="356" t="s">
        <v>5</v>
      </c>
      <c r="J394" s="164"/>
      <c r="K394" s="149"/>
      <c r="L394" s="149"/>
      <c r="M394" s="149"/>
    </row>
    <row r="395" spans="1:13" ht="17.7">
      <c r="A395" s="333"/>
      <c r="B395" s="333"/>
      <c r="C395" s="150"/>
      <c r="D395" s="150"/>
      <c r="E395" s="78"/>
      <c r="F395" s="78"/>
      <c r="G395" s="336"/>
      <c r="H395" s="336"/>
      <c r="I395" s="357"/>
      <c r="J395" s="165"/>
      <c r="K395" s="153"/>
      <c r="L395" s="153"/>
      <c r="M395" s="153"/>
    </row>
    <row r="396" spans="1:13" ht="17.399999999999999">
      <c r="A396" s="19">
        <v>1</v>
      </c>
      <c r="B396" s="20" t="s">
        <v>9</v>
      </c>
      <c r="C396" s="20"/>
      <c r="D396" s="20"/>
      <c r="E396" s="19"/>
      <c r="F396" s="19"/>
      <c r="G396" s="21">
        <v>4</v>
      </c>
      <c r="H396" s="21">
        <v>0</v>
      </c>
      <c r="I396" s="60">
        <f t="shared" ref="I396:I411" si="10">H396+G396</f>
        <v>4</v>
      </c>
      <c r="J396" s="60"/>
      <c r="K396" s="28"/>
      <c r="L396" s="28"/>
      <c r="M396" s="28"/>
    </row>
    <row r="397" spans="1:13" ht="17.399999999999999">
      <c r="A397" s="19">
        <v>2</v>
      </c>
      <c r="B397" s="20" t="s">
        <v>10</v>
      </c>
      <c r="C397" s="20"/>
      <c r="D397" s="20"/>
      <c r="E397" s="19"/>
      <c r="F397" s="19"/>
      <c r="G397" s="21">
        <v>5</v>
      </c>
      <c r="H397" s="21">
        <v>0</v>
      </c>
      <c r="I397" s="60">
        <f t="shared" si="10"/>
        <v>5</v>
      </c>
      <c r="J397" s="60"/>
      <c r="K397" s="28"/>
      <c r="L397" s="28"/>
      <c r="M397" s="28"/>
    </row>
    <row r="398" spans="1:13" ht="17.399999999999999">
      <c r="A398" s="19">
        <v>3</v>
      </c>
      <c r="B398" s="20" t="s">
        <v>11</v>
      </c>
      <c r="C398" s="20"/>
      <c r="D398" s="20"/>
      <c r="E398" s="19"/>
      <c r="F398" s="19"/>
      <c r="G398" s="21">
        <v>26</v>
      </c>
      <c r="H398" s="21">
        <v>0</v>
      </c>
      <c r="I398" s="60">
        <f t="shared" si="10"/>
        <v>26</v>
      </c>
      <c r="J398" s="60"/>
      <c r="K398" s="28"/>
      <c r="L398" s="28"/>
      <c r="M398" s="28"/>
    </row>
    <row r="399" spans="1:13" ht="17.399999999999999">
      <c r="A399" s="19">
        <v>4</v>
      </c>
      <c r="B399" s="20" t="s">
        <v>18</v>
      </c>
      <c r="C399" s="20"/>
      <c r="D399" s="20"/>
      <c r="E399" s="19"/>
      <c r="F399" s="19"/>
      <c r="G399" s="21">
        <v>5</v>
      </c>
      <c r="H399" s="21">
        <v>0</v>
      </c>
      <c r="I399" s="60">
        <f t="shared" si="10"/>
        <v>5</v>
      </c>
      <c r="J399" s="60"/>
      <c r="K399" s="28"/>
      <c r="L399" s="28"/>
      <c r="M399" s="28"/>
    </row>
    <row r="400" spans="1:13" ht="17.399999999999999">
      <c r="A400" s="19">
        <v>5</v>
      </c>
      <c r="B400" s="20" t="s">
        <v>13</v>
      </c>
      <c r="C400" s="20"/>
      <c r="D400" s="20"/>
      <c r="E400" s="19"/>
      <c r="F400" s="19"/>
      <c r="G400" s="21">
        <v>1</v>
      </c>
      <c r="H400" s="21">
        <v>0</v>
      </c>
      <c r="I400" s="60">
        <f t="shared" si="10"/>
        <v>1</v>
      </c>
      <c r="J400" s="60"/>
      <c r="K400" s="28"/>
      <c r="L400" s="28"/>
      <c r="M400" s="28"/>
    </row>
    <row r="401" spans="1:13" ht="17.399999999999999">
      <c r="A401" s="19">
        <v>6</v>
      </c>
      <c r="B401" s="20" t="s">
        <v>15</v>
      </c>
      <c r="C401" s="20"/>
      <c r="D401" s="20"/>
      <c r="E401" s="19"/>
      <c r="F401" s="19"/>
      <c r="G401" s="21">
        <v>11</v>
      </c>
      <c r="H401" s="21">
        <v>0</v>
      </c>
      <c r="I401" s="60">
        <f t="shared" si="10"/>
        <v>11</v>
      </c>
      <c r="J401" s="60"/>
      <c r="K401" s="28"/>
      <c r="L401" s="28"/>
      <c r="M401" s="28"/>
    </row>
    <row r="402" spans="1:13" ht="17.399999999999999">
      <c r="A402" s="19">
        <v>7</v>
      </c>
      <c r="B402" s="20" t="s">
        <v>14</v>
      </c>
      <c r="C402" s="20"/>
      <c r="D402" s="20"/>
      <c r="E402" s="19"/>
      <c r="F402" s="19"/>
      <c r="G402" s="21">
        <v>1</v>
      </c>
      <c r="H402" s="21">
        <v>0</v>
      </c>
      <c r="I402" s="60">
        <f t="shared" si="10"/>
        <v>1</v>
      </c>
      <c r="J402" s="60"/>
      <c r="K402" s="28"/>
      <c r="L402" s="28"/>
      <c r="M402" s="28"/>
    </row>
    <row r="403" spans="1:13" ht="17.399999999999999">
      <c r="A403" s="19">
        <v>8</v>
      </c>
      <c r="B403" s="20" t="s">
        <v>16</v>
      </c>
      <c r="C403" s="20"/>
      <c r="D403" s="20"/>
      <c r="E403" s="19"/>
      <c r="F403" s="19"/>
      <c r="G403" s="21">
        <v>14</v>
      </c>
      <c r="H403" s="21">
        <v>0</v>
      </c>
      <c r="I403" s="60">
        <f t="shared" si="10"/>
        <v>14</v>
      </c>
      <c r="J403" s="60"/>
      <c r="K403" s="28"/>
      <c r="L403" s="28"/>
      <c r="M403" s="28"/>
    </row>
    <row r="404" spans="1:13" ht="17.399999999999999">
      <c r="A404" s="19">
        <v>9</v>
      </c>
      <c r="B404" s="20" t="s">
        <v>17</v>
      </c>
      <c r="C404" s="20"/>
      <c r="D404" s="20"/>
      <c r="E404" s="19"/>
      <c r="F404" s="19"/>
      <c r="G404" s="21">
        <v>0</v>
      </c>
      <c r="H404" s="21">
        <v>0</v>
      </c>
      <c r="I404" s="60">
        <f t="shared" si="10"/>
        <v>0</v>
      </c>
      <c r="J404" s="60"/>
      <c r="K404" s="28"/>
      <c r="L404" s="28"/>
      <c r="M404" s="28"/>
    </row>
    <row r="405" spans="1:13" ht="17.399999999999999">
      <c r="A405" s="19">
        <v>10</v>
      </c>
      <c r="B405" s="20" t="s">
        <v>23</v>
      </c>
      <c r="C405" s="20"/>
      <c r="D405" s="20"/>
      <c r="E405" s="19"/>
      <c r="F405" s="19"/>
      <c r="G405" s="21">
        <v>0</v>
      </c>
      <c r="H405" s="21">
        <v>0</v>
      </c>
      <c r="I405" s="60">
        <f t="shared" si="10"/>
        <v>0</v>
      </c>
      <c r="J405" s="60"/>
      <c r="K405" s="28"/>
      <c r="L405" s="28"/>
      <c r="M405" s="28"/>
    </row>
    <row r="406" spans="1:13" ht="17.399999999999999">
      <c r="A406" s="19">
        <v>11</v>
      </c>
      <c r="B406" s="20" t="s">
        <v>21</v>
      </c>
      <c r="C406" s="20"/>
      <c r="D406" s="20"/>
      <c r="E406" s="19"/>
      <c r="F406" s="19"/>
      <c r="G406" s="21">
        <v>0</v>
      </c>
      <c r="H406" s="21">
        <v>0</v>
      </c>
      <c r="I406" s="60">
        <f t="shared" si="10"/>
        <v>0</v>
      </c>
      <c r="J406" s="60"/>
      <c r="K406" s="28"/>
      <c r="L406" s="28"/>
      <c r="M406" s="28"/>
    </row>
    <row r="407" spans="1:13" ht="17.399999999999999">
      <c r="A407" s="19">
        <v>12</v>
      </c>
      <c r="B407" s="20" t="s">
        <v>22</v>
      </c>
      <c r="C407" s="20"/>
      <c r="D407" s="20"/>
      <c r="E407" s="19"/>
      <c r="F407" s="19"/>
      <c r="G407" s="21">
        <v>4</v>
      </c>
      <c r="H407" s="21">
        <v>0</v>
      </c>
      <c r="I407" s="60">
        <f t="shared" si="10"/>
        <v>4</v>
      </c>
      <c r="J407" s="60"/>
      <c r="K407" s="28"/>
      <c r="L407" s="28"/>
      <c r="M407" s="28"/>
    </row>
    <row r="408" spans="1:13" ht="17.399999999999999">
      <c r="A408" s="19">
        <v>13</v>
      </c>
      <c r="B408" s="20" t="s">
        <v>12</v>
      </c>
      <c r="C408" s="20"/>
      <c r="D408" s="20"/>
      <c r="E408" s="19"/>
      <c r="F408" s="19"/>
      <c r="G408" s="21">
        <v>0</v>
      </c>
      <c r="H408" s="21">
        <v>0</v>
      </c>
      <c r="I408" s="60">
        <f t="shared" si="10"/>
        <v>0</v>
      </c>
      <c r="J408" s="60"/>
      <c r="K408" s="28"/>
      <c r="L408" s="28"/>
      <c r="M408" s="28"/>
    </row>
    <row r="409" spans="1:13" ht="17.399999999999999">
      <c r="A409" s="19">
        <v>14</v>
      </c>
      <c r="B409" s="20" t="s">
        <v>54</v>
      </c>
      <c r="C409" s="20"/>
      <c r="D409" s="20"/>
      <c r="E409" s="19"/>
      <c r="F409" s="19"/>
      <c r="G409" s="21">
        <v>0</v>
      </c>
      <c r="H409" s="21">
        <v>0</v>
      </c>
      <c r="I409" s="60">
        <f t="shared" si="10"/>
        <v>0</v>
      </c>
      <c r="J409" s="60"/>
      <c r="K409" s="28"/>
      <c r="L409" s="28"/>
      <c r="M409" s="28"/>
    </row>
    <row r="410" spans="1:13" ht="17.399999999999999">
      <c r="A410" s="19">
        <v>15</v>
      </c>
      <c r="B410" s="20" t="s">
        <v>55</v>
      </c>
      <c r="C410" s="20"/>
      <c r="D410" s="20"/>
      <c r="E410" s="19"/>
      <c r="F410" s="19"/>
      <c r="G410" s="21">
        <v>0</v>
      </c>
      <c r="H410" s="21">
        <v>0</v>
      </c>
      <c r="I410" s="60">
        <f t="shared" si="10"/>
        <v>0</v>
      </c>
      <c r="J410" s="60"/>
      <c r="K410" s="28"/>
      <c r="L410" s="28"/>
      <c r="M410" s="28"/>
    </row>
    <row r="411" spans="1:13" ht="17.7">
      <c r="A411" s="22"/>
      <c r="B411" s="23" t="s">
        <v>29</v>
      </c>
      <c r="C411" s="23"/>
      <c r="D411" s="23"/>
      <c r="E411" s="23"/>
      <c r="F411" s="23"/>
      <c r="G411" s="24">
        <f>SUM(G396:G410)</f>
        <v>71</v>
      </c>
      <c r="H411" s="24">
        <f>SUM(H396:H410)</f>
        <v>0</v>
      </c>
      <c r="I411" s="58">
        <f t="shared" si="10"/>
        <v>71</v>
      </c>
      <c r="J411" s="58"/>
      <c r="K411" s="29"/>
      <c r="L411" s="29"/>
      <c r="M411" s="29"/>
    </row>
    <row r="412" spans="1:13" ht="15.3">
      <c r="B412" s="1"/>
      <c r="C412" s="1"/>
      <c r="D412" s="1"/>
      <c r="E412" s="148"/>
      <c r="F412" s="148"/>
      <c r="G412" s="148"/>
      <c r="H412" s="148"/>
      <c r="I412" s="57"/>
      <c r="J412" s="57"/>
      <c r="K412" s="27"/>
      <c r="L412" s="27"/>
      <c r="M412" s="27"/>
    </row>
    <row r="413" spans="1:13" ht="15.3">
      <c r="B413" s="1"/>
      <c r="C413" s="1"/>
      <c r="D413" s="1"/>
      <c r="E413" s="148"/>
      <c r="F413" s="148"/>
      <c r="G413" s="148"/>
      <c r="H413" s="148"/>
      <c r="I413" s="57"/>
      <c r="J413" s="57"/>
      <c r="K413" s="27"/>
      <c r="L413" s="27"/>
      <c r="M413" s="27"/>
    </row>
    <row r="414" spans="1:13" ht="15.3">
      <c r="G414" s="148"/>
      <c r="H414" s="148" t="s">
        <v>64</v>
      </c>
      <c r="I414" s="57"/>
      <c r="J414" s="57"/>
      <c r="K414" s="27"/>
      <c r="L414" s="27"/>
      <c r="M414" s="27"/>
    </row>
    <row r="415" spans="1:13" ht="15.3">
      <c r="G415" s="148"/>
      <c r="H415" s="148"/>
      <c r="I415" s="57"/>
      <c r="J415" s="57"/>
      <c r="K415" s="27"/>
      <c r="L415" s="27"/>
      <c r="M415" s="27"/>
    </row>
    <row r="416" spans="1:13" ht="15.3">
      <c r="G416" s="148"/>
      <c r="H416" s="148" t="s">
        <v>25</v>
      </c>
      <c r="I416" s="57"/>
      <c r="J416" s="57"/>
      <c r="K416" s="27"/>
      <c r="L416" s="27"/>
      <c r="M416" s="27"/>
    </row>
    <row r="417" spans="7:13" ht="15.3">
      <c r="G417" s="148"/>
      <c r="H417" s="148" t="s">
        <v>26</v>
      </c>
      <c r="I417" s="57"/>
      <c r="J417" s="57"/>
      <c r="K417" s="27"/>
      <c r="L417" s="27"/>
      <c r="M417" s="27"/>
    </row>
    <row r="418" spans="7:13" ht="15.3">
      <c r="G418" s="148"/>
      <c r="H418" s="148"/>
      <c r="I418" s="57"/>
      <c r="J418" s="57"/>
      <c r="K418" s="27"/>
      <c r="L418" s="27"/>
      <c r="M418" s="27"/>
    </row>
    <row r="419" spans="7:13" ht="15.3">
      <c r="G419" s="148"/>
      <c r="H419" s="148"/>
      <c r="I419" s="57"/>
      <c r="J419" s="57"/>
      <c r="K419" s="27"/>
      <c r="L419" s="27"/>
      <c r="M419" s="27"/>
    </row>
    <row r="420" spans="7:13" ht="15.3">
      <c r="G420" s="148"/>
      <c r="H420" s="148"/>
      <c r="I420" s="57"/>
      <c r="J420" s="57"/>
      <c r="K420" s="27"/>
      <c r="L420" s="27"/>
      <c r="M420" s="27"/>
    </row>
    <row r="421" spans="7:13" ht="15.3">
      <c r="G421" s="148"/>
      <c r="H421" s="152" t="s">
        <v>27</v>
      </c>
      <c r="I421" s="57"/>
      <c r="J421" s="57"/>
      <c r="K421" s="27"/>
      <c r="L421" s="27"/>
      <c r="M421" s="27"/>
    </row>
    <row r="422" spans="7:13" ht="15.3">
      <c r="G422" s="148"/>
      <c r="H422" s="148" t="s">
        <v>28</v>
      </c>
      <c r="I422" s="57"/>
      <c r="J422" s="57"/>
      <c r="K422" s="27"/>
      <c r="L422" s="27"/>
      <c r="M422" s="27"/>
    </row>
    <row r="446" spans="1:13" ht="17.7">
      <c r="A446" s="331" t="s">
        <v>0</v>
      </c>
      <c r="B446" s="331"/>
      <c r="C446" s="331"/>
      <c r="D446" s="331"/>
      <c r="E446" s="331"/>
      <c r="F446" s="331"/>
      <c r="G446" s="331"/>
      <c r="H446" s="331"/>
      <c r="I446" s="331"/>
      <c r="J446" s="331"/>
      <c r="K446" s="331"/>
      <c r="L446" s="331"/>
      <c r="M446" s="331"/>
    </row>
    <row r="447" spans="1:13" ht="17.7">
      <c r="A447" s="331" t="s">
        <v>52</v>
      </c>
      <c r="B447" s="331"/>
      <c r="C447" s="331"/>
      <c r="D447" s="331"/>
      <c r="E447" s="331"/>
      <c r="F447" s="331"/>
      <c r="G447" s="331"/>
      <c r="H447" s="331"/>
      <c r="I447" s="331"/>
      <c r="J447" s="331"/>
      <c r="K447" s="331"/>
      <c r="L447" s="331"/>
      <c r="M447" s="331"/>
    </row>
    <row r="448" spans="1:13" ht="17.7">
      <c r="A448" s="331" t="s">
        <v>61</v>
      </c>
      <c r="B448" s="331"/>
      <c r="C448" s="331"/>
      <c r="D448" s="331"/>
      <c r="E448" s="331"/>
      <c r="F448" s="331"/>
      <c r="G448" s="331"/>
      <c r="H448" s="331"/>
      <c r="I448" s="331"/>
      <c r="J448" s="331"/>
      <c r="K448" s="331"/>
      <c r="L448" s="331"/>
      <c r="M448" s="331"/>
    </row>
    <row r="449" spans="1:13" ht="15.3">
      <c r="B449" s="152"/>
      <c r="C449" s="152"/>
      <c r="D449" s="152"/>
      <c r="E449" s="152"/>
      <c r="F449" s="152"/>
      <c r="G449" s="152"/>
      <c r="H449" s="152"/>
      <c r="I449" s="56"/>
      <c r="J449" s="56"/>
      <c r="K449" s="167"/>
      <c r="L449" s="167"/>
      <c r="M449" s="167"/>
    </row>
    <row r="450" spans="1:13" ht="15.3">
      <c r="B450" s="1"/>
      <c r="C450" s="1"/>
      <c r="D450" s="1"/>
      <c r="E450" s="148"/>
      <c r="F450" s="148"/>
      <c r="G450" s="148"/>
      <c r="H450" s="148"/>
      <c r="I450" s="57"/>
      <c r="J450" s="57"/>
      <c r="K450" s="27"/>
      <c r="L450" s="27"/>
      <c r="M450" s="27"/>
    </row>
    <row r="451" spans="1:13" ht="17.7">
      <c r="A451" s="332" t="s">
        <v>3</v>
      </c>
      <c r="B451" s="332" t="s">
        <v>7</v>
      </c>
      <c r="C451" s="149"/>
      <c r="D451" s="149"/>
      <c r="E451" s="149"/>
      <c r="F451" s="149"/>
      <c r="G451" s="332" t="s">
        <v>4</v>
      </c>
      <c r="H451" s="332" t="s">
        <v>8</v>
      </c>
      <c r="I451" s="356" t="s">
        <v>5</v>
      </c>
      <c r="J451" s="164"/>
      <c r="K451" s="149"/>
      <c r="L451" s="149"/>
      <c r="M451" s="149"/>
    </row>
    <row r="452" spans="1:13" ht="17.7">
      <c r="A452" s="333"/>
      <c r="B452" s="333"/>
      <c r="C452" s="150"/>
      <c r="D452" s="150"/>
      <c r="E452" s="78"/>
      <c r="F452" s="78"/>
      <c r="G452" s="336"/>
      <c r="H452" s="336"/>
      <c r="I452" s="357"/>
      <c r="J452" s="165"/>
      <c r="K452" s="153"/>
      <c r="L452" s="153"/>
      <c r="M452" s="153"/>
    </row>
    <row r="453" spans="1:13" ht="17.399999999999999">
      <c r="A453" s="19">
        <v>1</v>
      </c>
      <c r="B453" s="20" t="s">
        <v>9</v>
      </c>
      <c r="C453" s="20"/>
      <c r="D453" s="20"/>
      <c r="E453" s="19"/>
      <c r="F453" s="19"/>
      <c r="G453" s="21">
        <v>1</v>
      </c>
      <c r="H453" s="21">
        <v>0</v>
      </c>
      <c r="I453" s="60">
        <f t="shared" ref="I453:I468" si="11">H453+G453</f>
        <v>1</v>
      </c>
      <c r="J453" s="60"/>
      <c r="K453" s="28"/>
      <c r="L453" s="28"/>
      <c r="M453" s="28"/>
    </row>
    <row r="454" spans="1:13" ht="17.399999999999999">
      <c r="A454" s="19">
        <v>2</v>
      </c>
      <c r="B454" s="20" t="s">
        <v>10</v>
      </c>
      <c r="C454" s="20"/>
      <c r="D454" s="20"/>
      <c r="E454" s="19"/>
      <c r="F454" s="19"/>
      <c r="G454" s="21">
        <v>0</v>
      </c>
      <c r="H454" s="21">
        <v>0</v>
      </c>
      <c r="I454" s="60">
        <f t="shared" si="11"/>
        <v>0</v>
      </c>
      <c r="J454" s="60"/>
      <c r="K454" s="28"/>
      <c r="L454" s="28"/>
      <c r="M454" s="28"/>
    </row>
    <row r="455" spans="1:13" ht="17.399999999999999">
      <c r="A455" s="19">
        <v>3</v>
      </c>
      <c r="B455" s="20" t="s">
        <v>11</v>
      </c>
      <c r="C455" s="20"/>
      <c r="D455" s="20"/>
      <c r="E455" s="19"/>
      <c r="F455" s="19"/>
      <c r="G455" s="21">
        <v>14</v>
      </c>
      <c r="H455" s="21">
        <v>0</v>
      </c>
      <c r="I455" s="60">
        <f t="shared" si="11"/>
        <v>14</v>
      </c>
      <c r="J455" s="60"/>
      <c r="K455" s="28"/>
      <c r="L455" s="28"/>
      <c r="M455" s="28"/>
    </row>
    <row r="456" spans="1:13" ht="17.399999999999999">
      <c r="A456" s="19">
        <v>4</v>
      </c>
      <c r="B456" s="20" t="s">
        <v>18</v>
      </c>
      <c r="C456" s="20"/>
      <c r="D456" s="20"/>
      <c r="E456" s="19"/>
      <c r="F456" s="19"/>
      <c r="G456" s="21">
        <v>9</v>
      </c>
      <c r="H456" s="21">
        <v>0</v>
      </c>
      <c r="I456" s="60">
        <f t="shared" si="11"/>
        <v>9</v>
      </c>
      <c r="J456" s="60"/>
      <c r="K456" s="28"/>
      <c r="L456" s="28"/>
      <c r="M456" s="28"/>
    </row>
    <row r="457" spans="1:13" ht="17.399999999999999">
      <c r="A457" s="19">
        <v>5</v>
      </c>
      <c r="B457" s="20" t="s">
        <v>13</v>
      </c>
      <c r="C457" s="20"/>
      <c r="D457" s="20"/>
      <c r="E457" s="19"/>
      <c r="F457" s="19"/>
      <c r="G457" s="21">
        <v>2</v>
      </c>
      <c r="H457" s="21">
        <v>0</v>
      </c>
      <c r="I457" s="60">
        <f t="shared" si="11"/>
        <v>2</v>
      </c>
      <c r="J457" s="60"/>
      <c r="K457" s="28"/>
      <c r="L457" s="28"/>
      <c r="M457" s="28"/>
    </row>
    <row r="458" spans="1:13" ht="17.399999999999999">
      <c r="A458" s="19">
        <v>6</v>
      </c>
      <c r="B458" s="20" t="s">
        <v>15</v>
      </c>
      <c r="C458" s="20"/>
      <c r="D458" s="20"/>
      <c r="E458" s="19"/>
      <c r="F458" s="19"/>
      <c r="G458" s="21">
        <v>6</v>
      </c>
      <c r="H458" s="21">
        <v>0</v>
      </c>
      <c r="I458" s="60">
        <f t="shared" si="11"/>
        <v>6</v>
      </c>
      <c r="J458" s="60"/>
      <c r="K458" s="28"/>
      <c r="L458" s="28"/>
      <c r="M458" s="28"/>
    </row>
    <row r="459" spans="1:13" ht="17.399999999999999">
      <c r="A459" s="19">
        <v>7</v>
      </c>
      <c r="B459" s="20" t="s">
        <v>14</v>
      </c>
      <c r="C459" s="20"/>
      <c r="D459" s="20"/>
      <c r="E459" s="19"/>
      <c r="F459" s="19"/>
      <c r="G459" s="21">
        <v>0</v>
      </c>
      <c r="H459" s="21">
        <v>0</v>
      </c>
      <c r="I459" s="60">
        <f t="shared" si="11"/>
        <v>0</v>
      </c>
      <c r="J459" s="60"/>
      <c r="K459" s="28"/>
      <c r="L459" s="28"/>
      <c r="M459" s="28"/>
    </row>
    <row r="460" spans="1:13" ht="17.399999999999999">
      <c r="A460" s="19">
        <v>8</v>
      </c>
      <c r="B460" s="20" t="s">
        <v>16</v>
      </c>
      <c r="C460" s="20"/>
      <c r="D460" s="20"/>
      <c r="E460" s="19"/>
      <c r="F460" s="19"/>
      <c r="G460" s="21">
        <v>17</v>
      </c>
      <c r="H460" s="21">
        <v>0</v>
      </c>
      <c r="I460" s="60">
        <f t="shared" si="11"/>
        <v>17</v>
      </c>
      <c r="J460" s="60"/>
      <c r="K460" s="28"/>
      <c r="L460" s="28"/>
      <c r="M460" s="28"/>
    </row>
    <row r="461" spans="1:13" ht="17.399999999999999">
      <c r="A461" s="19">
        <v>9</v>
      </c>
      <c r="B461" s="20" t="s">
        <v>17</v>
      </c>
      <c r="C461" s="20"/>
      <c r="D461" s="20"/>
      <c r="E461" s="19"/>
      <c r="F461" s="19"/>
      <c r="G461" s="21">
        <v>0</v>
      </c>
      <c r="H461" s="21">
        <v>0</v>
      </c>
      <c r="I461" s="60">
        <f t="shared" si="11"/>
        <v>0</v>
      </c>
      <c r="J461" s="60"/>
      <c r="K461" s="28"/>
      <c r="L461" s="28"/>
      <c r="M461" s="28"/>
    </row>
    <row r="462" spans="1:13" ht="17.399999999999999">
      <c r="A462" s="19">
        <v>10</v>
      </c>
      <c r="B462" s="20" t="s">
        <v>23</v>
      </c>
      <c r="C462" s="20"/>
      <c r="D462" s="20"/>
      <c r="E462" s="19"/>
      <c r="F462" s="19"/>
      <c r="G462" s="21">
        <v>5</v>
      </c>
      <c r="H462" s="21">
        <v>0</v>
      </c>
      <c r="I462" s="60">
        <f t="shared" si="11"/>
        <v>5</v>
      </c>
      <c r="J462" s="60"/>
      <c r="K462" s="28"/>
      <c r="L462" s="28"/>
      <c r="M462" s="28"/>
    </row>
    <row r="463" spans="1:13" ht="17.399999999999999">
      <c r="A463" s="19">
        <v>11</v>
      </c>
      <c r="B463" s="20" t="s">
        <v>21</v>
      </c>
      <c r="C463" s="20"/>
      <c r="D463" s="20"/>
      <c r="E463" s="19"/>
      <c r="F463" s="19"/>
      <c r="G463" s="21">
        <v>0</v>
      </c>
      <c r="H463" s="21">
        <v>0</v>
      </c>
      <c r="I463" s="60">
        <f t="shared" si="11"/>
        <v>0</v>
      </c>
      <c r="J463" s="60"/>
      <c r="K463" s="28"/>
      <c r="L463" s="28"/>
      <c r="M463" s="28"/>
    </row>
    <row r="464" spans="1:13" ht="17.399999999999999">
      <c r="A464" s="19">
        <v>12</v>
      </c>
      <c r="B464" s="20" t="s">
        <v>22</v>
      </c>
      <c r="C464" s="20"/>
      <c r="D464" s="20"/>
      <c r="E464" s="19"/>
      <c r="F464" s="19"/>
      <c r="G464" s="21">
        <v>7</v>
      </c>
      <c r="H464" s="21">
        <v>0</v>
      </c>
      <c r="I464" s="60">
        <f t="shared" si="11"/>
        <v>7</v>
      </c>
      <c r="J464" s="60"/>
      <c r="K464" s="28"/>
      <c r="L464" s="28"/>
      <c r="M464" s="28"/>
    </row>
    <row r="465" spans="1:13" ht="17.399999999999999">
      <c r="A465" s="19">
        <v>13</v>
      </c>
      <c r="B465" s="20" t="s">
        <v>12</v>
      </c>
      <c r="C465" s="20"/>
      <c r="D465" s="20"/>
      <c r="E465" s="19"/>
      <c r="F465" s="19"/>
      <c r="G465" s="21">
        <v>0</v>
      </c>
      <c r="H465" s="21">
        <v>0</v>
      </c>
      <c r="I465" s="60">
        <f t="shared" si="11"/>
        <v>0</v>
      </c>
      <c r="J465" s="60"/>
      <c r="K465" s="28"/>
      <c r="L465" s="28"/>
      <c r="M465" s="28"/>
    </row>
    <row r="466" spans="1:13" ht="17.399999999999999">
      <c r="A466" s="19">
        <v>14</v>
      </c>
      <c r="B466" s="20" t="s">
        <v>54</v>
      </c>
      <c r="C466" s="20"/>
      <c r="D466" s="20"/>
      <c r="E466" s="19"/>
      <c r="F466" s="19"/>
      <c r="G466" s="21">
        <v>1</v>
      </c>
      <c r="H466" s="21">
        <v>0</v>
      </c>
      <c r="I466" s="60">
        <f t="shared" si="11"/>
        <v>1</v>
      </c>
      <c r="J466" s="60"/>
      <c r="K466" s="28"/>
      <c r="L466" s="28"/>
      <c r="M466" s="28"/>
    </row>
    <row r="467" spans="1:13" ht="17.399999999999999">
      <c r="A467" s="19">
        <v>15</v>
      </c>
      <c r="B467" s="20" t="s">
        <v>55</v>
      </c>
      <c r="C467" s="20"/>
      <c r="D467" s="20"/>
      <c r="E467" s="19"/>
      <c r="F467" s="19"/>
      <c r="G467" s="21">
        <v>2</v>
      </c>
      <c r="H467" s="21">
        <v>0</v>
      </c>
      <c r="I467" s="60">
        <f t="shared" si="11"/>
        <v>2</v>
      </c>
      <c r="J467" s="60"/>
      <c r="K467" s="28"/>
      <c r="L467" s="28"/>
      <c r="M467" s="28"/>
    </row>
    <row r="468" spans="1:13" ht="17.7">
      <c r="A468" s="22"/>
      <c r="B468" s="23" t="s">
        <v>29</v>
      </c>
      <c r="C468" s="23"/>
      <c r="D468" s="23"/>
      <c r="E468" s="23"/>
      <c r="F468" s="23"/>
      <c r="G468" s="24">
        <f>SUM(G453:G467)</f>
        <v>64</v>
      </c>
      <c r="H468" s="24">
        <f>SUM(H453:H467)</f>
        <v>0</v>
      </c>
      <c r="I468" s="58">
        <f t="shared" si="11"/>
        <v>64</v>
      </c>
      <c r="J468" s="58"/>
      <c r="K468" s="29"/>
      <c r="L468" s="29"/>
      <c r="M468" s="29"/>
    </row>
    <row r="469" spans="1:13" ht="15.3">
      <c r="B469" s="1"/>
      <c r="C469" s="1"/>
      <c r="D469" s="1"/>
      <c r="E469" s="148"/>
      <c r="F469" s="148"/>
      <c r="G469" s="148"/>
      <c r="H469" s="148"/>
      <c r="I469" s="57"/>
      <c r="J469" s="57"/>
      <c r="K469" s="27"/>
      <c r="L469" s="27"/>
      <c r="M469" s="27"/>
    </row>
    <row r="470" spans="1:13" ht="15.3">
      <c r="B470" s="1"/>
      <c r="C470" s="1"/>
      <c r="D470" s="1"/>
      <c r="E470" s="148"/>
      <c r="F470" s="148"/>
      <c r="G470" s="148"/>
      <c r="H470" s="148"/>
      <c r="I470" s="57"/>
      <c r="J470" s="57"/>
      <c r="K470" s="27"/>
      <c r="L470" s="27"/>
      <c r="M470" s="27"/>
    </row>
    <row r="471" spans="1:13" ht="15.3">
      <c r="G471" s="148"/>
      <c r="H471" s="148" t="s">
        <v>62</v>
      </c>
      <c r="I471" s="57"/>
      <c r="J471" s="57"/>
      <c r="K471" s="27"/>
      <c r="L471" s="27"/>
      <c r="M471" s="27"/>
    </row>
    <row r="472" spans="1:13" ht="15.3">
      <c r="G472" s="148"/>
      <c r="H472" s="148"/>
      <c r="I472" s="57"/>
      <c r="J472" s="57"/>
      <c r="K472" s="27"/>
      <c r="L472" s="27"/>
      <c r="M472" s="27"/>
    </row>
    <row r="473" spans="1:13" ht="15.3">
      <c r="G473" s="148"/>
      <c r="H473" s="148" t="s">
        <v>25</v>
      </c>
      <c r="I473" s="57"/>
      <c r="J473" s="57"/>
      <c r="K473" s="27"/>
      <c r="L473" s="27"/>
      <c r="M473" s="27"/>
    </row>
    <row r="474" spans="1:13" ht="15.3">
      <c r="G474" s="148"/>
      <c r="H474" s="148" t="s">
        <v>26</v>
      </c>
      <c r="I474" s="57"/>
      <c r="J474" s="57"/>
      <c r="K474" s="27"/>
      <c r="L474" s="27"/>
      <c r="M474" s="27"/>
    </row>
    <row r="475" spans="1:13" ht="15.3">
      <c r="G475" s="148"/>
      <c r="H475" s="148"/>
      <c r="I475" s="57"/>
      <c r="J475" s="57"/>
      <c r="K475" s="27"/>
      <c r="L475" s="27"/>
      <c r="M475" s="27"/>
    </row>
    <row r="476" spans="1:13" ht="15.3">
      <c r="G476" s="148"/>
      <c r="H476" s="148"/>
      <c r="I476" s="57"/>
      <c r="J476" s="57"/>
      <c r="K476" s="27"/>
      <c r="L476" s="27"/>
      <c r="M476" s="27"/>
    </row>
    <row r="477" spans="1:13" ht="15.3">
      <c r="G477" s="148"/>
      <c r="H477" s="148"/>
      <c r="I477" s="57"/>
      <c r="J477" s="57"/>
      <c r="K477" s="27"/>
      <c r="L477" s="27"/>
      <c r="M477" s="27"/>
    </row>
    <row r="478" spans="1:13" ht="15.3">
      <c r="G478" s="148"/>
      <c r="H478" s="152" t="s">
        <v>27</v>
      </c>
      <c r="I478" s="57"/>
      <c r="J478" s="57"/>
      <c r="K478" s="27"/>
      <c r="L478" s="27"/>
      <c r="M478" s="27"/>
    </row>
    <row r="479" spans="1:13" ht="15.3">
      <c r="G479" s="148"/>
      <c r="H479" s="148" t="s">
        <v>28</v>
      </c>
      <c r="I479" s="57"/>
      <c r="J479" s="57"/>
      <c r="K479" s="27"/>
      <c r="L479" s="27"/>
      <c r="M479" s="27"/>
    </row>
    <row r="480" spans="1:13" ht="15.3">
      <c r="G480" s="148"/>
      <c r="H480" s="148"/>
      <c r="I480" s="57"/>
      <c r="J480" s="57"/>
      <c r="K480" s="27"/>
      <c r="L480" s="27"/>
      <c r="M480" s="27"/>
    </row>
    <row r="481" spans="7:13" ht="15.3">
      <c r="G481" s="148"/>
      <c r="H481" s="148"/>
      <c r="I481" s="57"/>
      <c r="J481" s="57"/>
      <c r="K481" s="27"/>
      <c r="L481" s="27"/>
      <c r="M481" s="27"/>
    </row>
    <row r="482" spans="7:13" ht="15.3">
      <c r="G482" s="148"/>
      <c r="H482" s="148"/>
      <c r="I482" s="57"/>
      <c r="J482" s="57"/>
      <c r="K482" s="27"/>
      <c r="L482" s="27"/>
      <c r="M482" s="27"/>
    </row>
    <row r="483" spans="7:13" ht="15.3">
      <c r="G483" s="148"/>
      <c r="H483" s="148"/>
      <c r="I483" s="57"/>
      <c r="J483" s="57"/>
      <c r="K483" s="27"/>
      <c r="L483" s="27"/>
      <c r="M483" s="27"/>
    </row>
    <row r="484" spans="7:13" ht="15.3">
      <c r="G484" s="148"/>
      <c r="H484" s="148"/>
      <c r="I484" s="57"/>
      <c r="J484" s="57"/>
      <c r="K484" s="27"/>
      <c r="L484" s="27"/>
      <c r="M484" s="27"/>
    </row>
    <row r="485" spans="7:13" ht="15.3">
      <c r="G485" s="148"/>
      <c r="H485" s="148"/>
      <c r="I485" s="57"/>
      <c r="J485" s="57"/>
      <c r="K485" s="27"/>
      <c r="L485" s="27"/>
      <c r="M485" s="27"/>
    </row>
    <row r="486" spans="7:13" ht="15.3">
      <c r="G486" s="148"/>
      <c r="H486" s="148"/>
      <c r="I486" s="57"/>
      <c r="J486" s="57"/>
      <c r="K486" s="27"/>
      <c r="L486" s="27"/>
      <c r="M486" s="27"/>
    </row>
    <row r="487" spans="7:13" ht="15.3">
      <c r="G487" s="148"/>
      <c r="H487" s="148"/>
      <c r="I487" s="57"/>
      <c r="J487" s="57"/>
      <c r="K487" s="27"/>
      <c r="L487" s="27"/>
      <c r="M487" s="27"/>
    </row>
    <row r="488" spans="7:13" ht="15.3">
      <c r="G488" s="148"/>
      <c r="H488" s="148"/>
      <c r="I488" s="57"/>
      <c r="J488" s="57"/>
      <c r="K488" s="27"/>
      <c r="L488" s="27"/>
      <c r="M488" s="27"/>
    </row>
    <row r="489" spans="7:13" ht="15.3">
      <c r="G489" s="148"/>
      <c r="H489" s="148"/>
      <c r="I489" s="57"/>
      <c r="J489" s="57"/>
      <c r="K489" s="27"/>
      <c r="L489" s="27"/>
      <c r="M489" s="27"/>
    </row>
    <row r="490" spans="7:13" ht="15.3">
      <c r="G490" s="148"/>
      <c r="H490" s="148"/>
      <c r="I490" s="57"/>
      <c r="J490" s="57"/>
      <c r="K490" s="27"/>
      <c r="L490" s="27"/>
      <c r="M490" s="27"/>
    </row>
    <row r="497" spans="1:13" ht="17.7">
      <c r="A497" s="331" t="s">
        <v>0</v>
      </c>
      <c r="B497" s="331"/>
      <c r="C497" s="331"/>
      <c r="D497" s="331"/>
      <c r="E497" s="331"/>
      <c r="F497" s="331"/>
      <c r="G497" s="331"/>
      <c r="H497" s="331"/>
      <c r="I497" s="331"/>
      <c r="J497" s="331"/>
      <c r="K497" s="331"/>
      <c r="L497" s="331"/>
      <c r="M497" s="331"/>
    </row>
    <row r="498" spans="1:13" ht="17.7">
      <c r="A498" s="331" t="s">
        <v>52</v>
      </c>
      <c r="B498" s="331"/>
      <c r="C498" s="331"/>
      <c r="D498" s="331"/>
      <c r="E498" s="331"/>
      <c r="F498" s="331"/>
      <c r="G498" s="331"/>
      <c r="H498" s="331"/>
      <c r="I498" s="331"/>
      <c r="J498" s="331"/>
      <c r="K498" s="331"/>
      <c r="L498" s="331"/>
      <c r="M498" s="331"/>
    </row>
    <row r="499" spans="1:13" ht="17.7">
      <c r="A499" s="331" t="s">
        <v>59</v>
      </c>
      <c r="B499" s="331"/>
      <c r="C499" s="331"/>
      <c r="D499" s="331"/>
      <c r="E499" s="331"/>
      <c r="F499" s="331"/>
      <c r="G499" s="331"/>
      <c r="H499" s="331"/>
      <c r="I499" s="331"/>
      <c r="J499" s="331"/>
      <c r="K499" s="331"/>
      <c r="L499" s="331"/>
      <c r="M499" s="331"/>
    </row>
    <row r="500" spans="1:13" ht="15.3">
      <c r="B500" s="152"/>
      <c r="C500" s="152"/>
      <c r="D500" s="152"/>
      <c r="E500" s="152"/>
      <c r="F500" s="152"/>
      <c r="G500" s="152"/>
      <c r="H500" s="152"/>
      <c r="I500" s="56"/>
      <c r="J500" s="56"/>
      <c r="K500" s="167"/>
      <c r="L500" s="167"/>
      <c r="M500" s="167"/>
    </row>
    <row r="501" spans="1:13" ht="15.3">
      <c r="B501" s="1"/>
      <c r="C501" s="1"/>
      <c r="D501" s="1"/>
      <c r="E501" s="148"/>
      <c r="F501" s="148"/>
      <c r="G501" s="148"/>
      <c r="H501" s="148"/>
      <c r="I501" s="57"/>
      <c r="J501" s="57"/>
      <c r="K501" s="27"/>
      <c r="L501" s="27"/>
      <c r="M501" s="27"/>
    </row>
    <row r="502" spans="1:13" ht="17.7">
      <c r="A502" s="332" t="s">
        <v>3</v>
      </c>
      <c r="B502" s="332" t="s">
        <v>7</v>
      </c>
      <c r="C502" s="149"/>
      <c r="D502" s="149"/>
      <c r="E502" s="149"/>
      <c r="F502" s="149"/>
      <c r="G502" s="332" t="s">
        <v>4</v>
      </c>
      <c r="H502" s="332" t="s">
        <v>8</v>
      </c>
      <c r="I502" s="356" t="s">
        <v>5</v>
      </c>
      <c r="J502" s="164"/>
      <c r="K502" s="149"/>
      <c r="L502" s="149"/>
      <c r="M502" s="149"/>
    </row>
    <row r="503" spans="1:13" ht="17.7">
      <c r="A503" s="333"/>
      <c r="B503" s="333"/>
      <c r="C503" s="150"/>
      <c r="D503" s="150"/>
      <c r="E503" s="78"/>
      <c r="F503" s="78"/>
      <c r="G503" s="336"/>
      <c r="H503" s="336"/>
      <c r="I503" s="357"/>
      <c r="J503" s="165"/>
      <c r="K503" s="153"/>
      <c r="L503" s="153"/>
      <c r="M503" s="153"/>
    </row>
    <row r="504" spans="1:13" ht="17.399999999999999">
      <c r="A504" s="19">
        <v>1</v>
      </c>
      <c r="B504" s="20" t="s">
        <v>9</v>
      </c>
      <c r="C504" s="20"/>
      <c r="D504" s="20"/>
      <c r="E504" s="19"/>
      <c r="F504" s="19"/>
      <c r="G504" s="21">
        <v>15</v>
      </c>
      <c r="H504" s="21">
        <v>0</v>
      </c>
      <c r="I504" s="60">
        <f t="shared" ref="I504:I519" si="12">H504+G504</f>
        <v>15</v>
      </c>
      <c r="J504" s="60"/>
      <c r="K504" s="28"/>
      <c r="L504" s="28"/>
      <c r="M504" s="28"/>
    </row>
    <row r="505" spans="1:13" ht="17.399999999999999">
      <c r="A505" s="19">
        <v>2</v>
      </c>
      <c r="B505" s="20" t="s">
        <v>10</v>
      </c>
      <c r="C505" s="20"/>
      <c r="D505" s="20"/>
      <c r="E505" s="19"/>
      <c r="F505" s="19"/>
      <c r="G505" s="21">
        <v>4</v>
      </c>
      <c r="H505" s="21">
        <v>0</v>
      </c>
      <c r="I505" s="60">
        <f t="shared" si="12"/>
        <v>4</v>
      </c>
      <c r="J505" s="60"/>
      <c r="K505" s="28"/>
      <c r="L505" s="28"/>
      <c r="M505" s="28"/>
    </row>
    <row r="506" spans="1:13" ht="17.399999999999999">
      <c r="A506" s="19">
        <v>3</v>
      </c>
      <c r="B506" s="20" t="s">
        <v>11</v>
      </c>
      <c r="C506" s="20"/>
      <c r="D506" s="20"/>
      <c r="E506" s="19"/>
      <c r="F506" s="19"/>
      <c r="G506" s="21">
        <v>13</v>
      </c>
      <c r="H506" s="21">
        <v>0</v>
      </c>
      <c r="I506" s="60">
        <f t="shared" si="12"/>
        <v>13</v>
      </c>
      <c r="J506" s="60"/>
      <c r="K506" s="28"/>
      <c r="L506" s="28"/>
      <c r="M506" s="28"/>
    </row>
    <row r="507" spans="1:13" ht="17.399999999999999">
      <c r="A507" s="19">
        <v>4</v>
      </c>
      <c r="B507" s="20" t="s">
        <v>18</v>
      </c>
      <c r="C507" s="20"/>
      <c r="D507" s="20"/>
      <c r="E507" s="19"/>
      <c r="F507" s="19"/>
      <c r="G507" s="21">
        <v>5</v>
      </c>
      <c r="H507" s="21">
        <v>0</v>
      </c>
      <c r="I507" s="60">
        <f t="shared" si="12"/>
        <v>5</v>
      </c>
      <c r="J507" s="60"/>
      <c r="K507" s="28"/>
      <c r="L507" s="28"/>
      <c r="M507" s="28"/>
    </row>
    <row r="508" spans="1:13" ht="17.399999999999999">
      <c r="A508" s="19">
        <v>5</v>
      </c>
      <c r="B508" s="20" t="s">
        <v>13</v>
      </c>
      <c r="C508" s="20"/>
      <c r="D508" s="20"/>
      <c r="E508" s="19"/>
      <c r="F508" s="19"/>
      <c r="G508" s="21">
        <v>8</v>
      </c>
      <c r="H508" s="21">
        <v>0</v>
      </c>
      <c r="I508" s="60">
        <f t="shared" si="12"/>
        <v>8</v>
      </c>
      <c r="J508" s="60"/>
      <c r="K508" s="28"/>
      <c r="L508" s="28"/>
      <c r="M508" s="28"/>
    </row>
    <row r="509" spans="1:13" ht="17.399999999999999">
      <c r="A509" s="19">
        <v>6</v>
      </c>
      <c r="B509" s="20" t="s">
        <v>15</v>
      </c>
      <c r="C509" s="20"/>
      <c r="D509" s="20"/>
      <c r="E509" s="19"/>
      <c r="F509" s="19"/>
      <c r="G509" s="21">
        <v>2</v>
      </c>
      <c r="H509" s="21">
        <v>0</v>
      </c>
      <c r="I509" s="60">
        <f t="shared" si="12"/>
        <v>2</v>
      </c>
      <c r="J509" s="60"/>
      <c r="K509" s="28"/>
      <c r="L509" s="28"/>
      <c r="M509" s="28"/>
    </row>
    <row r="510" spans="1:13" ht="17.399999999999999">
      <c r="A510" s="19">
        <v>7</v>
      </c>
      <c r="B510" s="20" t="s">
        <v>14</v>
      </c>
      <c r="C510" s="20"/>
      <c r="D510" s="20"/>
      <c r="E510" s="19"/>
      <c r="F510" s="19"/>
      <c r="G510" s="21">
        <v>0</v>
      </c>
      <c r="H510" s="21">
        <v>0</v>
      </c>
      <c r="I510" s="60">
        <f t="shared" si="12"/>
        <v>0</v>
      </c>
      <c r="J510" s="60"/>
      <c r="K510" s="28"/>
      <c r="L510" s="28"/>
      <c r="M510" s="28"/>
    </row>
    <row r="511" spans="1:13" ht="17.399999999999999">
      <c r="A511" s="19">
        <v>8</v>
      </c>
      <c r="B511" s="20" t="s">
        <v>16</v>
      </c>
      <c r="C511" s="20"/>
      <c r="D511" s="20"/>
      <c r="E511" s="19"/>
      <c r="F511" s="19"/>
      <c r="G511" s="21">
        <v>22</v>
      </c>
      <c r="H511" s="21">
        <v>0</v>
      </c>
      <c r="I511" s="60">
        <f t="shared" si="12"/>
        <v>22</v>
      </c>
      <c r="J511" s="60"/>
      <c r="K511" s="28"/>
      <c r="L511" s="28"/>
      <c r="M511" s="28"/>
    </row>
    <row r="512" spans="1:13" ht="17.399999999999999">
      <c r="A512" s="19">
        <v>9</v>
      </c>
      <c r="B512" s="20" t="s">
        <v>17</v>
      </c>
      <c r="C512" s="20"/>
      <c r="D512" s="20"/>
      <c r="E512" s="19"/>
      <c r="F512" s="19"/>
      <c r="G512" s="21">
        <v>0</v>
      </c>
      <c r="H512" s="21">
        <v>0</v>
      </c>
      <c r="I512" s="60">
        <f t="shared" si="12"/>
        <v>0</v>
      </c>
      <c r="J512" s="60"/>
      <c r="K512" s="28"/>
      <c r="L512" s="28"/>
      <c r="M512" s="28"/>
    </row>
    <row r="513" spans="1:13" ht="17.399999999999999">
      <c r="A513" s="19">
        <v>10</v>
      </c>
      <c r="B513" s="20" t="s">
        <v>23</v>
      </c>
      <c r="C513" s="20"/>
      <c r="D513" s="20"/>
      <c r="E513" s="19"/>
      <c r="F513" s="19"/>
      <c r="G513" s="21">
        <v>1</v>
      </c>
      <c r="H513" s="21">
        <v>0</v>
      </c>
      <c r="I513" s="60">
        <f t="shared" si="12"/>
        <v>1</v>
      </c>
      <c r="J513" s="60"/>
      <c r="K513" s="28"/>
      <c r="L513" s="28"/>
      <c r="M513" s="28"/>
    </row>
    <row r="514" spans="1:13" ht="17.399999999999999">
      <c r="A514" s="19">
        <v>11</v>
      </c>
      <c r="B514" s="20" t="s">
        <v>21</v>
      </c>
      <c r="C514" s="20"/>
      <c r="D514" s="20"/>
      <c r="E514" s="19"/>
      <c r="F514" s="19"/>
      <c r="G514" s="21">
        <v>0</v>
      </c>
      <c r="H514" s="21">
        <v>0</v>
      </c>
      <c r="I514" s="60">
        <f t="shared" si="12"/>
        <v>0</v>
      </c>
      <c r="J514" s="60"/>
      <c r="K514" s="28"/>
      <c r="L514" s="28"/>
      <c r="M514" s="28"/>
    </row>
    <row r="515" spans="1:13" ht="17.399999999999999">
      <c r="A515" s="19">
        <v>12</v>
      </c>
      <c r="B515" s="20" t="s">
        <v>22</v>
      </c>
      <c r="C515" s="20"/>
      <c r="D515" s="20"/>
      <c r="E515" s="19"/>
      <c r="F515" s="19"/>
      <c r="G515" s="21">
        <v>15</v>
      </c>
      <c r="H515" s="21">
        <v>0</v>
      </c>
      <c r="I515" s="60">
        <f t="shared" si="12"/>
        <v>15</v>
      </c>
      <c r="J515" s="60"/>
      <c r="K515" s="28"/>
      <c r="L515" s="28"/>
      <c r="M515" s="28"/>
    </row>
    <row r="516" spans="1:13" ht="17.399999999999999">
      <c r="A516" s="19">
        <v>13</v>
      </c>
      <c r="B516" s="20" t="s">
        <v>12</v>
      </c>
      <c r="C516" s="20"/>
      <c r="D516" s="20"/>
      <c r="E516" s="19"/>
      <c r="F516" s="19"/>
      <c r="G516" s="21">
        <v>0</v>
      </c>
      <c r="H516" s="21">
        <v>0</v>
      </c>
      <c r="I516" s="60">
        <f t="shared" si="12"/>
        <v>0</v>
      </c>
      <c r="J516" s="60"/>
      <c r="K516" s="28"/>
      <c r="L516" s="28"/>
      <c r="M516" s="28"/>
    </row>
    <row r="517" spans="1:13" ht="17.399999999999999">
      <c r="A517" s="19">
        <v>14</v>
      </c>
      <c r="B517" s="20" t="s">
        <v>54</v>
      </c>
      <c r="C517" s="20"/>
      <c r="D517" s="20"/>
      <c r="E517" s="19"/>
      <c r="F517" s="19"/>
      <c r="G517" s="21">
        <v>0</v>
      </c>
      <c r="H517" s="21">
        <v>0</v>
      </c>
      <c r="I517" s="60">
        <f t="shared" si="12"/>
        <v>0</v>
      </c>
      <c r="J517" s="60"/>
      <c r="K517" s="28"/>
      <c r="L517" s="28"/>
      <c r="M517" s="28"/>
    </row>
    <row r="518" spans="1:13" ht="17.399999999999999">
      <c r="A518" s="19">
        <v>15</v>
      </c>
      <c r="B518" s="20" t="s">
        <v>55</v>
      </c>
      <c r="C518" s="20"/>
      <c r="D518" s="20"/>
      <c r="E518" s="19"/>
      <c r="F518" s="19"/>
      <c r="G518" s="21">
        <v>0</v>
      </c>
      <c r="H518" s="21">
        <v>0</v>
      </c>
      <c r="I518" s="60">
        <f t="shared" si="12"/>
        <v>0</v>
      </c>
      <c r="J518" s="60"/>
      <c r="K518" s="28"/>
      <c r="L518" s="28"/>
      <c r="M518" s="28"/>
    </row>
    <row r="519" spans="1:13" ht="17.7">
      <c r="A519" s="22"/>
      <c r="B519" s="23" t="s">
        <v>29</v>
      </c>
      <c r="C519" s="23"/>
      <c r="D519" s="23"/>
      <c r="E519" s="23"/>
      <c r="F519" s="23"/>
      <c r="G519" s="24">
        <f>SUM(G504:G518)</f>
        <v>85</v>
      </c>
      <c r="H519" s="24">
        <f>SUM(H504:H518)</f>
        <v>0</v>
      </c>
      <c r="I519" s="58">
        <f t="shared" si="12"/>
        <v>85</v>
      </c>
      <c r="J519" s="58"/>
      <c r="K519" s="29"/>
      <c r="L519" s="29"/>
      <c r="M519" s="29"/>
    </row>
    <row r="520" spans="1:13" ht="15.3">
      <c r="B520" s="1"/>
      <c r="C520" s="1"/>
      <c r="D520" s="1"/>
      <c r="E520" s="148"/>
      <c r="F520" s="148"/>
      <c r="G520" s="148"/>
      <c r="H520" s="148"/>
      <c r="I520" s="57"/>
      <c r="J520" s="57"/>
      <c r="K520" s="27"/>
      <c r="L520" s="27"/>
      <c r="M520" s="27"/>
    </row>
    <row r="521" spans="1:13" ht="15.3">
      <c r="B521" s="1"/>
      <c r="C521" s="1"/>
      <c r="D521" s="1"/>
      <c r="E521" s="148"/>
      <c r="F521" s="148"/>
      <c r="G521" s="148"/>
      <c r="H521" s="148"/>
      <c r="I521" s="57"/>
      <c r="J521" s="57"/>
      <c r="K521" s="27"/>
      <c r="L521" s="27"/>
      <c r="M521" s="27"/>
    </row>
    <row r="522" spans="1:13" ht="15.3">
      <c r="G522" s="148"/>
      <c r="H522" s="148" t="s">
        <v>60</v>
      </c>
      <c r="I522" s="57"/>
      <c r="J522" s="57"/>
      <c r="K522" s="27"/>
      <c r="L522" s="27"/>
      <c r="M522" s="27"/>
    </row>
    <row r="523" spans="1:13" ht="15.3">
      <c r="G523" s="148"/>
      <c r="H523" s="148"/>
      <c r="I523" s="57"/>
      <c r="J523" s="57"/>
      <c r="K523" s="27"/>
      <c r="L523" s="27"/>
      <c r="M523" s="27"/>
    </row>
    <row r="524" spans="1:13" ht="15.3">
      <c r="G524" s="148"/>
      <c r="H524" s="148" t="s">
        <v>25</v>
      </c>
      <c r="I524" s="57"/>
      <c r="J524" s="57"/>
      <c r="K524" s="27"/>
      <c r="L524" s="27"/>
      <c r="M524" s="27"/>
    </row>
    <row r="525" spans="1:13" ht="15.3">
      <c r="G525" s="148"/>
      <c r="H525" s="148" t="s">
        <v>26</v>
      </c>
      <c r="I525" s="57"/>
      <c r="J525" s="57"/>
      <c r="K525" s="27"/>
      <c r="L525" s="27"/>
      <c r="M525" s="27"/>
    </row>
    <row r="526" spans="1:13" ht="15.3">
      <c r="G526" s="148"/>
      <c r="H526" s="148"/>
      <c r="I526" s="57"/>
      <c r="J526" s="57"/>
      <c r="K526" s="27"/>
      <c r="L526" s="27"/>
      <c r="M526" s="27"/>
    </row>
    <row r="527" spans="1:13" ht="15.3">
      <c r="G527" s="148"/>
      <c r="H527" s="148"/>
      <c r="I527" s="57"/>
      <c r="J527" s="57"/>
      <c r="K527" s="27"/>
      <c r="L527" s="27"/>
      <c r="M527" s="27"/>
    </row>
    <row r="528" spans="1:13" ht="15.3">
      <c r="G528" s="148"/>
      <c r="H528" s="148"/>
      <c r="I528" s="57"/>
      <c r="J528" s="57"/>
      <c r="K528" s="27"/>
      <c r="L528" s="27"/>
      <c r="M528" s="27"/>
    </row>
    <row r="529" spans="7:13" ht="15.3">
      <c r="G529" s="148"/>
      <c r="H529" s="152" t="s">
        <v>27</v>
      </c>
      <c r="I529" s="57"/>
      <c r="J529" s="57"/>
      <c r="K529" s="27"/>
      <c r="L529" s="27"/>
      <c r="M529" s="27"/>
    </row>
    <row r="530" spans="7:13" ht="15.3">
      <c r="G530" s="148"/>
      <c r="H530" s="148" t="s">
        <v>28</v>
      </c>
      <c r="I530" s="57"/>
      <c r="J530" s="57"/>
      <c r="K530" s="27"/>
      <c r="L530" s="27"/>
      <c r="M530" s="27"/>
    </row>
    <row r="531" spans="7:13" ht="15.3">
      <c r="G531" s="148"/>
      <c r="H531" s="148"/>
      <c r="I531" s="57"/>
      <c r="J531" s="57"/>
      <c r="K531" s="27"/>
      <c r="L531" s="27"/>
      <c r="M531" s="27"/>
    </row>
    <row r="550" spans="1:13" ht="15.3">
      <c r="A550" s="335" t="s">
        <v>0</v>
      </c>
      <c r="B550" s="335"/>
      <c r="C550" s="335"/>
      <c r="D550" s="335"/>
      <c r="E550" s="335"/>
      <c r="F550" s="335"/>
      <c r="G550" s="335"/>
      <c r="H550" s="335"/>
      <c r="I550" s="335"/>
      <c r="J550" s="335"/>
      <c r="K550" s="335"/>
      <c r="L550" s="335"/>
      <c r="M550" s="335"/>
    </row>
    <row r="551" spans="1:13" ht="15.3">
      <c r="A551" s="335" t="s">
        <v>52</v>
      </c>
      <c r="B551" s="335"/>
      <c r="C551" s="335"/>
      <c r="D551" s="335"/>
      <c r="E551" s="335"/>
      <c r="F551" s="335"/>
      <c r="G551" s="335"/>
      <c r="H551" s="335"/>
      <c r="I551" s="335"/>
      <c r="J551" s="335"/>
      <c r="K551" s="335"/>
      <c r="L551" s="335"/>
      <c r="M551" s="335"/>
    </row>
    <row r="552" spans="1:13" ht="15.3">
      <c r="A552" s="335" t="s">
        <v>57</v>
      </c>
      <c r="B552" s="335"/>
      <c r="C552" s="335"/>
      <c r="D552" s="335"/>
      <c r="E552" s="335"/>
      <c r="F552" s="335"/>
      <c r="G552" s="335"/>
      <c r="H552" s="335"/>
      <c r="I552" s="335"/>
      <c r="J552" s="335"/>
      <c r="K552" s="335"/>
      <c r="L552" s="335"/>
      <c r="M552" s="335"/>
    </row>
    <row r="553" spans="1:13" ht="15.3">
      <c r="B553" s="152"/>
      <c r="C553" s="152"/>
      <c r="D553" s="152"/>
      <c r="E553" s="152"/>
      <c r="F553" s="152"/>
      <c r="G553" s="152"/>
      <c r="H553" s="152"/>
      <c r="I553" s="56"/>
      <c r="J553" s="56"/>
      <c r="K553" s="167"/>
      <c r="L553" s="167"/>
      <c r="M553" s="167"/>
    </row>
    <row r="554" spans="1:13" ht="15.3">
      <c r="B554" s="1"/>
      <c r="C554" s="1"/>
      <c r="D554" s="1"/>
      <c r="E554" s="148"/>
      <c r="F554" s="148"/>
      <c r="G554" s="148"/>
      <c r="H554" s="148"/>
      <c r="I554" s="57"/>
      <c r="J554" s="57"/>
      <c r="K554" s="27"/>
      <c r="L554" s="27"/>
      <c r="M554" s="27"/>
    </row>
    <row r="555" spans="1:13" ht="15">
      <c r="A555" s="340" t="s">
        <v>3</v>
      </c>
      <c r="B555" s="340" t="s">
        <v>7</v>
      </c>
      <c r="C555" s="155"/>
      <c r="D555" s="155"/>
      <c r="E555" s="155"/>
      <c r="F555" s="155"/>
      <c r="G555" s="340" t="s">
        <v>4</v>
      </c>
      <c r="H555" s="341" t="s">
        <v>8</v>
      </c>
      <c r="I555" s="351" t="s">
        <v>5</v>
      </c>
      <c r="J555" s="159"/>
      <c r="K555" s="155"/>
      <c r="L555" s="155"/>
      <c r="M555" s="155"/>
    </row>
    <row r="556" spans="1:13" ht="15">
      <c r="A556" s="333"/>
      <c r="B556" s="333"/>
      <c r="C556" s="150"/>
      <c r="D556" s="150"/>
      <c r="E556" s="78"/>
      <c r="F556" s="78"/>
      <c r="G556" s="350"/>
      <c r="H556" s="342"/>
      <c r="I556" s="352"/>
      <c r="J556" s="160"/>
      <c r="K556" s="158"/>
      <c r="L556" s="158"/>
      <c r="M556" s="158"/>
    </row>
    <row r="557" spans="1:13" ht="15.3">
      <c r="A557" s="4">
        <v>1</v>
      </c>
      <c r="B557" s="6" t="s">
        <v>9</v>
      </c>
      <c r="C557" s="6"/>
      <c r="D557" s="6"/>
      <c r="E557" s="4"/>
      <c r="F557" s="4"/>
      <c r="G557" s="7">
        <v>4</v>
      </c>
      <c r="H557" s="7">
        <v>0</v>
      </c>
      <c r="I557" s="61">
        <f t="shared" ref="I557:I572" si="13">H557+G557</f>
        <v>4</v>
      </c>
      <c r="J557" s="61"/>
      <c r="K557" s="30"/>
      <c r="L557" s="30"/>
      <c r="M557" s="30"/>
    </row>
    <row r="558" spans="1:13" ht="15.3">
      <c r="A558" s="4">
        <v>2</v>
      </c>
      <c r="B558" s="6" t="s">
        <v>10</v>
      </c>
      <c r="C558" s="6"/>
      <c r="D558" s="6"/>
      <c r="E558" s="4"/>
      <c r="F558" s="4"/>
      <c r="G558" s="7">
        <v>7</v>
      </c>
      <c r="H558" s="7">
        <v>0</v>
      </c>
      <c r="I558" s="61">
        <f t="shared" si="13"/>
        <v>7</v>
      </c>
      <c r="J558" s="61"/>
      <c r="K558" s="30"/>
      <c r="L558" s="30"/>
      <c r="M558" s="30"/>
    </row>
    <row r="559" spans="1:13" ht="15.3">
      <c r="A559" s="4">
        <v>3</v>
      </c>
      <c r="B559" s="6" t="s">
        <v>11</v>
      </c>
      <c r="C559" s="6"/>
      <c r="D559" s="6"/>
      <c r="E559" s="4"/>
      <c r="F559" s="4"/>
      <c r="G559" s="7">
        <v>26</v>
      </c>
      <c r="H559" s="7">
        <v>0</v>
      </c>
      <c r="I559" s="61">
        <f t="shared" si="13"/>
        <v>26</v>
      </c>
      <c r="J559" s="61"/>
      <c r="K559" s="30"/>
      <c r="L559" s="30"/>
      <c r="M559" s="30"/>
    </row>
    <row r="560" spans="1:13" ht="15.3">
      <c r="A560" s="4">
        <v>4</v>
      </c>
      <c r="B560" s="6" t="s">
        <v>18</v>
      </c>
      <c r="C560" s="6"/>
      <c r="D560" s="6"/>
      <c r="E560" s="4"/>
      <c r="F560" s="4"/>
      <c r="G560" s="7">
        <v>12</v>
      </c>
      <c r="H560" s="7">
        <v>0</v>
      </c>
      <c r="I560" s="61">
        <f t="shared" si="13"/>
        <v>12</v>
      </c>
      <c r="J560" s="61"/>
      <c r="K560" s="30"/>
      <c r="L560" s="30"/>
      <c r="M560" s="30"/>
    </row>
    <row r="561" spans="1:13" ht="15.3">
      <c r="A561" s="4">
        <v>5</v>
      </c>
      <c r="B561" s="6" t="s">
        <v>13</v>
      </c>
      <c r="C561" s="6"/>
      <c r="D561" s="6"/>
      <c r="E561" s="4"/>
      <c r="F561" s="4"/>
      <c r="G561" s="7">
        <v>4</v>
      </c>
      <c r="H561" s="7">
        <v>0</v>
      </c>
      <c r="I561" s="61">
        <f t="shared" si="13"/>
        <v>4</v>
      </c>
      <c r="J561" s="61"/>
      <c r="K561" s="30"/>
      <c r="L561" s="30"/>
      <c r="M561" s="30"/>
    </row>
    <row r="562" spans="1:13" ht="15.3">
      <c r="A562" s="4">
        <v>6</v>
      </c>
      <c r="B562" s="6" t="s">
        <v>15</v>
      </c>
      <c r="C562" s="6"/>
      <c r="D562" s="6"/>
      <c r="E562" s="4"/>
      <c r="F562" s="4"/>
      <c r="G562" s="7">
        <v>6</v>
      </c>
      <c r="H562" s="7">
        <v>0</v>
      </c>
      <c r="I562" s="61">
        <f t="shared" si="13"/>
        <v>6</v>
      </c>
      <c r="J562" s="61"/>
      <c r="K562" s="30"/>
      <c r="L562" s="30"/>
      <c r="M562" s="30"/>
    </row>
    <row r="563" spans="1:13" ht="15.3">
      <c r="A563" s="4">
        <v>7</v>
      </c>
      <c r="B563" s="6" t="s">
        <v>14</v>
      </c>
      <c r="C563" s="6"/>
      <c r="D563" s="6"/>
      <c r="E563" s="4"/>
      <c r="F563" s="4"/>
      <c r="G563" s="7">
        <v>0</v>
      </c>
      <c r="H563" s="7">
        <v>0</v>
      </c>
      <c r="I563" s="61">
        <f t="shared" si="13"/>
        <v>0</v>
      </c>
      <c r="J563" s="61"/>
      <c r="K563" s="30"/>
      <c r="L563" s="30"/>
      <c r="M563" s="30"/>
    </row>
    <row r="564" spans="1:13" ht="15.3">
      <c r="A564" s="4">
        <v>8</v>
      </c>
      <c r="B564" s="6" t="s">
        <v>16</v>
      </c>
      <c r="C564" s="6"/>
      <c r="D564" s="6"/>
      <c r="E564" s="4"/>
      <c r="F564" s="4"/>
      <c r="G564" s="7">
        <v>17</v>
      </c>
      <c r="H564" s="7">
        <v>0</v>
      </c>
      <c r="I564" s="61">
        <f t="shared" si="13"/>
        <v>17</v>
      </c>
      <c r="J564" s="61"/>
      <c r="K564" s="30"/>
      <c r="L564" s="30"/>
      <c r="M564" s="30"/>
    </row>
    <row r="565" spans="1:13" ht="15.3">
      <c r="A565" s="4">
        <v>9</v>
      </c>
      <c r="B565" s="6" t="s">
        <v>17</v>
      </c>
      <c r="C565" s="6"/>
      <c r="D565" s="6"/>
      <c r="E565" s="4"/>
      <c r="F565" s="4"/>
      <c r="G565" s="7">
        <v>0</v>
      </c>
      <c r="H565" s="7">
        <v>0</v>
      </c>
      <c r="I565" s="61">
        <f t="shared" si="13"/>
        <v>0</v>
      </c>
      <c r="J565" s="61"/>
      <c r="K565" s="30"/>
      <c r="L565" s="30"/>
      <c r="M565" s="30"/>
    </row>
    <row r="566" spans="1:13" ht="15.3">
      <c r="A566" s="4">
        <v>10</v>
      </c>
      <c r="B566" s="6" t="s">
        <v>23</v>
      </c>
      <c r="C566" s="6"/>
      <c r="D566" s="6"/>
      <c r="E566" s="4"/>
      <c r="F566" s="4"/>
      <c r="G566" s="7">
        <v>0</v>
      </c>
      <c r="H566" s="7">
        <v>0</v>
      </c>
      <c r="I566" s="61">
        <f t="shared" si="13"/>
        <v>0</v>
      </c>
      <c r="J566" s="61"/>
      <c r="K566" s="30"/>
      <c r="L566" s="30"/>
      <c r="M566" s="30"/>
    </row>
    <row r="567" spans="1:13" ht="15.3">
      <c r="A567" s="4">
        <v>11</v>
      </c>
      <c r="B567" s="6" t="s">
        <v>21</v>
      </c>
      <c r="C567" s="6"/>
      <c r="D567" s="6"/>
      <c r="E567" s="4"/>
      <c r="F567" s="4"/>
      <c r="G567" s="7">
        <v>0</v>
      </c>
      <c r="H567" s="7">
        <v>0</v>
      </c>
      <c r="I567" s="61">
        <f t="shared" si="13"/>
        <v>0</v>
      </c>
      <c r="J567" s="61"/>
      <c r="K567" s="30"/>
      <c r="L567" s="30"/>
      <c r="M567" s="30"/>
    </row>
    <row r="568" spans="1:13" ht="15.3">
      <c r="A568" s="4">
        <v>12</v>
      </c>
      <c r="B568" s="6" t="s">
        <v>22</v>
      </c>
      <c r="C568" s="6"/>
      <c r="D568" s="6"/>
      <c r="E568" s="4"/>
      <c r="F568" s="4"/>
      <c r="G568" s="7">
        <v>12</v>
      </c>
      <c r="H568" s="7">
        <v>0</v>
      </c>
      <c r="I568" s="61">
        <f t="shared" si="13"/>
        <v>12</v>
      </c>
      <c r="J568" s="61"/>
      <c r="K568" s="30"/>
      <c r="L568" s="30"/>
      <c r="M568" s="30"/>
    </row>
    <row r="569" spans="1:13" ht="15.3">
      <c r="A569" s="4">
        <v>13</v>
      </c>
      <c r="B569" s="6" t="s">
        <v>12</v>
      </c>
      <c r="C569" s="6"/>
      <c r="D569" s="6"/>
      <c r="E569" s="4"/>
      <c r="F569" s="4"/>
      <c r="G569" s="7">
        <v>0</v>
      </c>
      <c r="H569" s="7">
        <v>0</v>
      </c>
      <c r="I569" s="61">
        <f t="shared" si="13"/>
        <v>0</v>
      </c>
      <c r="J569" s="61"/>
      <c r="K569" s="30"/>
      <c r="L569" s="30"/>
      <c r="M569" s="30"/>
    </row>
    <row r="570" spans="1:13" ht="15.3">
      <c r="A570" s="4">
        <v>14</v>
      </c>
      <c r="B570" s="6" t="s">
        <v>54</v>
      </c>
      <c r="C570" s="6"/>
      <c r="D570" s="6"/>
      <c r="E570" s="4"/>
      <c r="F570" s="4"/>
      <c r="G570" s="7">
        <v>0</v>
      </c>
      <c r="H570" s="7">
        <v>0</v>
      </c>
      <c r="I570" s="61">
        <f t="shared" si="13"/>
        <v>0</v>
      </c>
      <c r="J570" s="61"/>
      <c r="K570" s="30"/>
      <c r="L570" s="30"/>
      <c r="M570" s="30"/>
    </row>
    <row r="571" spans="1:13" ht="15.3">
      <c r="A571" s="4">
        <v>15</v>
      </c>
      <c r="B571" s="6" t="s">
        <v>55</v>
      </c>
      <c r="C571" s="6"/>
      <c r="D571" s="6"/>
      <c r="E571" s="4"/>
      <c r="F571" s="4"/>
      <c r="G571" s="7">
        <v>1</v>
      </c>
      <c r="H571" s="7">
        <v>0</v>
      </c>
      <c r="I571" s="61">
        <f t="shared" si="13"/>
        <v>1</v>
      </c>
      <c r="J571" s="61"/>
      <c r="K571" s="30"/>
      <c r="L571" s="30"/>
      <c r="M571" s="30"/>
    </row>
    <row r="572" spans="1:13" ht="15.3">
      <c r="A572" s="3"/>
      <c r="B572" s="5" t="s">
        <v>29</v>
      </c>
      <c r="C572" s="5"/>
      <c r="D572" s="5"/>
      <c r="E572" s="5"/>
      <c r="F572" s="5"/>
      <c r="G572" s="8">
        <f>SUM(G557:G571)</f>
        <v>89</v>
      </c>
      <c r="H572" s="8">
        <f>SUM(H557:H571)</f>
        <v>0</v>
      </c>
      <c r="I572" s="62">
        <f t="shared" si="13"/>
        <v>89</v>
      </c>
      <c r="J572" s="62"/>
      <c r="K572" s="31"/>
      <c r="L572" s="31"/>
      <c r="M572" s="31"/>
    </row>
    <row r="573" spans="1:13" ht="15.3">
      <c r="B573" s="1"/>
      <c r="C573" s="1"/>
      <c r="D573" s="1"/>
      <c r="E573" s="148"/>
      <c r="F573" s="148"/>
      <c r="G573" s="148"/>
      <c r="H573" s="148"/>
      <c r="I573" s="57"/>
      <c r="J573" s="57"/>
      <c r="K573" s="27"/>
      <c r="L573" s="27"/>
      <c r="M573" s="27"/>
    </row>
    <row r="574" spans="1:13" ht="15.3">
      <c r="B574" s="1"/>
      <c r="C574" s="1"/>
      <c r="D574" s="1"/>
      <c r="E574" s="148"/>
      <c r="F574" s="148"/>
      <c r="G574" s="148"/>
      <c r="H574" s="148"/>
      <c r="I574" s="57"/>
      <c r="J574" s="57"/>
      <c r="K574" s="27"/>
      <c r="L574" s="27"/>
      <c r="M574" s="27"/>
    </row>
    <row r="575" spans="1:13" ht="15.3">
      <c r="G575" s="148"/>
      <c r="H575" s="148" t="s">
        <v>58</v>
      </c>
      <c r="I575" s="57"/>
      <c r="J575" s="57"/>
      <c r="K575" s="27"/>
      <c r="L575" s="27"/>
      <c r="M575" s="27"/>
    </row>
    <row r="576" spans="1:13" ht="15.3">
      <c r="G576" s="148"/>
      <c r="H576" s="148"/>
      <c r="I576" s="57"/>
      <c r="J576" s="57"/>
      <c r="K576" s="27"/>
      <c r="L576" s="27"/>
      <c r="M576" s="27"/>
    </row>
    <row r="577" spans="7:13" ht="15.3">
      <c r="G577" s="148"/>
      <c r="H577" s="148" t="s">
        <v>25</v>
      </c>
      <c r="I577" s="57"/>
      <c r="J577" s="57"/>
      <c r="K577" s="27"/>
      <c r="L577" s="27"/>
      <c r="M577" s="27"/>
    </row>
    <row r="578" spans="7:13" ht="15.3">
      <c r="G578" s="148"/>
      <c r="H578" s="148" t="s">
        <v>26</v>
      </c>
      <c r="I578" s="57"/>
      <c r="J578" s="57"/>
      <c r="K578" s="27"/>
      <c r="L578" s="27"/>
      <c r="M578" s="27"/>
    </row>
    <row r="579" spans="7:13" ht="15.3">
      <c r="G579" s="148"/>
      <c r="H579" s="148"/>
      <c r="I579" s="57"/>
      <c r="J579" s="57"/>
      <c r="K579" s="27"/>
      <c r="L579" s="27"/>
      <c r="M579" s="27"/>
    </row>
    <row r="580" spans="7:13" ht="15.3">
      <c r="G580" s="148"/>
      <c r="H580" s="148"/>
      <c r="I580" s="57"/>
      <c r="J580" s="57"/>
      <c r="K580" s="27"/>
      <c r="L580" s="27"/>
      <c r="M580" s="27"/>
    </row>
    <row r="581" spans="7:13" ht="15.3">
      <c r="G581" s="148"/>
      <c r="H581" s="148"/>
      <c r="I581" s="57"/>
      <c r="J581" s="57"/>
      <c r="K581" s="27"/>
      <c r="L581" s="27"/>
      <c r="M581" s="27"/>
    </row>
    <row r="582" spans="7:13" ht="15.3">
      <c r="G582" s="148"/>
      <c r="H582" s="152" t="s">
        <v>27</v>
      </c>
      <c r="I582" s="57"/>
      <c r="J582" s="57"/>
      <c r="K582" s="27"/>
      <c r="L582" s="27"/>
      <c r="M582" s="27"/>
    </row>
    <row r="583" spans="7:13" ht="15.3">
      <c r="G583" s="148"/>
      <c r="H583" s="148" t="s">
        <v>28</v>
      </c>
      <c r="I583" s="57"/>
      <c r="J583" s="57"/>
      <c r="K583" s="27"/>
      <c r="L583" s="27"/>
      <c r="M583" s="27"/>
    </row>
    <row r="584" spans="7:13" ht="15.3">
      <c r="G584" s="148"/>
      <c r="H584" s="148"/>
      <c r="I584" s="57"/>
      <c r="J584" s="57"/>
      <c r="K584" s="27"/>
      <c r="L584" s="27"/>
      <c r="M584" s="27"/>
    </row>
    <row r="585" spans="7:13" ht="15.3">
      <c r="G585" s="148"/>
      <c r="H585" s="148"/>
      <c r="I585" s="57"/>
      <c r="J585" s="57"/>
      <c r="K585" s="27"/>
      <c r="L585" s="27"/>
      <c r="M585" s="27"/>
    </row>
    <row r="586" spans="7:13" ht="15.3">
      <c r="G586" s="148"/>
      <c r="H586" s="148"/>
      <c r="I586" s="57"/>
      <c r="J586" s="57"/>
      <c r="K586" s="27"/>
      <c r="L586" s="27"/>
      <c r="M586" s="27"/>
    </row>
    <row r="587" spans="7:13" ht="15.3">
      <c r="G587" s="148"/>
      <c r="H587" s="148"/>
      <c r="I587" s="57"/>
      <c r="J587" s="57"/>
      <c r="K587" s="27"/>
      <c r="L587" s="27"/>
      <c r="M587" s="27"/>
    </row>
    <row r="588" spans="7:13" ht="15.3">
      <c r="G588" s="148"/>
      <c r="H588" s="148"/>
      <c r="I588" s="57"/>
      <c r="J588" s="57"/>
      <c r="K588" s="27"/>
      <c r="L588" s="27"/>
      <c r="M588" s="27"/>
    </row>
    <row r="589" spans="7:13" ht="15.3">
      <c r="G589" s="148"/>
      <c r="H589" s="148"/>
      <c r="I589" s="57"/>
      <c r="J589" s="57"/>
      <c r="K589" s="27"/>
      <c r="L589" s="27"/>
      <c r="M589" s="27"/>
    </row>
    <row r="590" spans="7:13" ht="15.3">
      <c r="G590" s="148"/>
      <c r="H590" s="148"/>
      <c r="I590" s="57"/>
      <c r="J590" s="57"/>
      <c r="K590" s="27"/>
      <c r="L590" s="27"/>
      <c r="M590" s="27"/>
    </row>
    <row r="591" spans="7:13" ht="15.3">
      <c r="G591" s="148"/>
      <c r="H591" s="148"/>
      <c r="I591" s="57"/>
      <c r="J591" s="57"/>
      <c r="K591" s="27"/>
      <c r="L591" s="27"/>
      <c r="M591" s="27"/>
    </row>
    <row r="592" spans="7:13" ht="15.3">
      <c r="G592" s="148"/>
      <c r="H592" s="148"/>
      <c r="I592" s="57"/>
      <c r="J592" s="57"/>
      <c r="K592" s="27"/>
      <c r="L592" s="27"/>
      <c r="M592" s="27"/>
    </row>
    <row r="593" spans="1:13" ht="15.3">
      <c r="G593" s="148"/>
      <c r="H593" s="148"/>
      <c r="I593" s="57"/>
      <c r="J593" s="57"/>
      <c r="K593" s="27"/>
      <c r="L593" s="27"/>
      <c r="M593" s="27"/>
    </row>
    <row r="594" spans="1:13" ht="15.3">
      <c r="G594" s="148"/>
      <c r="H594" s="148"/>
      <c r="I594" s="57"/>
      <c r="J594" s="57"/>
      <c r="K594" s="27"/>
      <c r="L594" s="27"/>
      <c r="M594" s="27"/>
    </row>
    <row r="595" spans="1:13" ht="15.3">
      <c r="G595" s="148"/>
      <c r="H595" s="148"/>
      <c r="I595" s="57"/>
      <c r="J595" s="57"/>
      <c r="K595" s="27"/>
      <c r="L595" s="27"/>
      <c r="M595" s="27"/>
    </row>
    <row r="596" spans="1:13" ht="15.3">
      <c r="G596" s="148"/>
      <c r="H596" s="148"/>
      <c r="I596" s="57"/>
      <c r="J596" s="57"/>
      <c r="K596" s="27"/>
      <c r="L596" s="27"/>
      <c r="M596" s="27"/>
    </row>
    <row r="597" spans="1:13" ht="15.3">
      <c r="G597" s="148"/>
      <c r="H597" s="148"/>
      <c r="I597" s="57"/>
      <c r="J597" s="57"/>
      <c r="K597" s="27"/>
      <c r="L597" s="27"/>
      <c r="M597" s="27"/>
    </row>
    <row r="598" spans="1:13" ht="15.3">
      <c r="G598" s="148"/>
      <c r="H598" s="148"/>
      <c r="I598" s="57"/>
      <c r="J598" s="57"/>
      <c r="K598" s="27"/>
      <c r="L598" s="27"/>
      <c r="M598" s="27"/>
    </row>
    <row r="599" spans="1:13" ht="15.3">
      <c r="G599" s="148"/>
      <c r="H599" s="148"/>
      <c r="I599" s="57"/>
      <c r="J599" s="57"/>
      <c r="K599" s="27"/>
      <c r="L599" s="27"/>
      <c r="M599" s="27"/>
    </row>
    <row r="600" spans="1:13" ht="15.3">
      <c r="G600" s="148"/>
      <c r="H600" s="148"/>
      <c r="I600" s="57"/>
      <c r="J600" s="57"/>
      <c r="K600" s="27"/>
      <c r="L600" s="27"/>
      <c r="M600" s="27"/>
    </row>
    <row r="601" spans="1:13" ht="15.3">
      <c r="G601" s="148"/>
      <c r="H601" s="148"/>
      <c r="I601" s="57"/>
      <c r="J601" s="57"/>
      <c r="K601" s="27"/>
      <c r="L601" s="27"/>
      <c r="M601" s="27"/>
    </row>
    <row r="602" spans="1:13" ht="15.3">
      <c r="G602" s="148"/>
      <c r="H602" s="148"/>
      <c r="I602" s="57"/>
      <c r="J602" s="57"/>
      <c r="K602" s="27"/>
      <c r="L602" s="27"/>
      <c r="M602" s="27"/>
    </row>
    <row r="603" spans="1:13" ht="15.3">
      <c r="G603" s="148"/>
      <c r="H603" s="148"/>
      <c r="I603" s="57"/>
      <c r="J603" s="57"/>
      <c r="K603" s="27"/>
      <c r="L603" s="27"/>
      <c r="M603" s="27"/>
    </row>
    <row r="604" spans="1:13" ht="15.3">
      <c r="G604" s="148"/>
      <c r="H604" s="148"/>
      <c r="I604" s="57"/>
      <c r="J604" s="57"/>
      <c r="K604" s="27"/>
      <c r="L604" s="27"/>
      <c r="M604" s="27"/>
    </row>
    <row r="605" spans="1:13" ht="15.3">
      <c r="G605" s="148"/>
      <c r="H605" s="148"/>
      <c r="I605" s="57"/>
      <c r="J605" s="57"/>
      <c r="K605" s="27"/>
      <c r="L605" s="27"/>
      <c r="M605" s="27"/>
    </row>
    <row r="606" spans="1:13" ht="15.3">
      <c r="A606" s="335" t="s">
        <v>0</v>
      </c>
      <c r="B606" s="335"/>
      <c r="C606" s="335"/>
      <c r="D606" s="335"/>
      <c r="E606" s="335"/>
      <c r="F606" s="335"/>
      <c r="G606" s="335"/>
      <c r="H606" s="335"/>
      <c r="I606" s="335"/>
      <c r="J606" s="335"/>
      <c r="K606" s="335"/>
      <c r="L606" s="335"/>
      <c r="M606" s="335"/>
    </row>
    <row r="607" spans="1:13" ht="15.3">
      <c r="A607" s="335" t="s">
        <v>52</v>
      </c>
      <c r="B607" s="335"/>
      <c r="C607" s="335"/>
      <c r="D607" s="335"/>
      <c r="E607" s="335"/>
      <c r="F607" s="335"/>
      <c r="G607" s="335"/>
      <c r="H607" s="335"/>
      <c r="I607" s="335"/>
      <c r="J607" s="335"/>
      <c r="K607" s="335"/>
      <c r="L607" s="335"/>
      <c r="M607" s="335"/>
    </row>
    <row r="608" spans="1:13" ht="15.3">
      <c r="A608" s="335" t="s">
        <v>53</v>
      </c>
      <c r="B608" s="335"/>
      <c r="C608" s="335"/>
      <c r="D608" s="335"/>
      <c r="E608" s="335"/>
      <c r="F608" s="335"/>
      <c r="G608" s="335"/>
      <c r="H608" s="335"/>
      <c r="I608" s="335"/>
      <c r="J608" s="335"/>
      <c r="K608" s="335"/>
      <c r="L608" s="335"/>
      <c r="M608" s="335"/>
    </row>
    <row r="609" spans="1:13" ht="15.3">
      <c r="B609" s="1"/>
      <c r="C609" s="1"/>
      <c r="D609" s="1"/>
      <c r="E609" s="148"/>
      <c r="F609" s="148"/>
      <c r="G609" s="148"/>
      <c r="H609" s="148"/>
      <c r="I609" s="57"/>
      <c r="J609" s="57"/>
      <c r="K609" s="27"/>
      <c r="L609" s="27"/>
      <c r="M609" s="27"/>
    </row>
    <row r="610" spans="1:13" ht="15">
      <c r="A610" s="340" t="s">
        <v>3</v>
      </c>
      <c r="B610" s="340" t="s">
        <v>7</v>
      </c>
      <c r="C610" s="155"/>
      <c r="D610" s="155"/>
      <c r="E610" s="155"/>
      <c r="F610" s="155"/>
      <c r="G610" s="340" t="s">
        <v>4</v>
      </c>
      <c r="H610" s="341" t="s">
        <v>8</v>
      </c>
      <c r="I610" s="351" t="s">
        <v>5</v>
      </c>
      <c r="J610" s="159"/>
      <c r="K610" s="155"/>
      <c r="L610" s="155"/>
      <c r="M610" s="155"/>
    </row>
    <row r="611" spans="1:13" ht="15">
      <c r="A611" s="333"/>
      <c r="B611" s="333"/>
      <c r="C611" s="150"/>
      <c r="D611" s="150"/>
      <c r="E611" s="78"/>
      <c r="F611" s="78"/>
      <c r="G611" s="350"/>
      <c r="H611" s="342"/>
      <c r="I611" s="352"/>
      <c r="J611" s="160"/>
      <c r="K611" s="158"/>
      <c r="L611" s="158"/>
      <c r="M611" s="158"/>
    </row>
    <row r="612" spans="1:13" ht="15.3">
      <c r="A612" s="4">
        <v>1</v>
      </c>
      <c r="B612" s="6" t="s">
        <v>9</v>
      </c>
      <c r="C612" s="6"/>
      <c r="D612" s="6"/>
      <c r="E612" s="4"/>
      <c r="F612" s="4"/>
      <c r="G612" s="7">
        <v>3</v>
      </c>
      <c r="H612" s="7">
        <v>0</v>
      </c>
      <c r="I612" s="61">
        <f t="shared" ref="I612:I627" si="14">H612+G612</f>
        <v>3</v>
      </c>
      <c r="J612" s="61"/>
      <c r="K612" s="30"/>
      <c r="L612" s="30"/>
      <c r="M612" s="30"/>
    </row>
    <row r="613" spans="1:13" ht="15.3">
      <c r="A613" s="4">
        <v>2</v>
      </c>
      <c r="B613" s="6" t="s">
        <v>10</v>
      </c>
      <c r="C613" s="6"/>
      <c r="D613" s="6"/>
      <c r="E613" s="4"/>
      <c r="F613" s="4"/>
      <c r="G613" s="7">
        <v>0</v>
      </c>
      <c r="H613" s="7">
        <v>0</v>
      </c>
      <c r="I613" s="61">
        <f t="shared" si="14"/>
        <v>0</v>
      </c>
      <c r="J613" s="61"/>
      <c r="K613" s="30"/>
      <c r="L613" s="30"/>
      <c r="M613" s="30"/>
    </row>
    <row r="614" spans="1:13" ht="15.3">
      <c r="A614" s="4">
        <v>3</v>
      </c>
      <c r="B614" s="6" t="s">
        <v>11</v>
      </c>
      <c r="C614" s="6"/>
      <c r="D614" s="6"/>
      <c r="E614" s="4"/>
      <c r="F614" s="4"/>
      <c r="G614" s="7">
        <v>16</v>
      </c>
      <c r="H614" s="7">
        <v>0</v>
      </c>
      <c r="I614" s="61">
        <f t="shared" si="14"/>
        <v>16</v>
      </c>
      <c r="J614" s="61"/>
      <c r="K614" s="30"/>
      <c r="L614" s="30"/>
      <c r="M614" s="30"/>
    </row>
    <row r="615" spans="1:13" ht="15.3">
      <c r="A615" s="4">
        <v>4</v>
      </c>
      <c r="B615" s="6" t="s">
        <v>18</v>
      </c>
      <c r="C615" s="6"/>
      <c r="D615" s="6"/>
      <c r="E615" s="4"/>
      <c r="F615" s="4"/>
      <c r="G615" s="7">
        <v>9</v>
      </c>
      <c r="H615" s="7">
        <v>0</v>
      </c>
      <c r="I615" s="61">
        <f t="shared" si="14"/>
        <v>9</v>
      </c>
      <c r="J615" s="61"/>
      <c r="K615" s="30"/>
      <c r="L615" s="30"/>
      <c r="M615" s="30"/>
    </row>
    <row r="616" spans="1:13" ht="15.3">
      <c r="A616" s="4">
        <v>5</v>
      </c>
      <c r="B616" s="6" t="s">
        <v>13</v>
      </c>
      <c r="C616" s="6"/>
      <c r="D616" s="6"/>
      <c r="E616" s="4"/>
      <c r="F616" s="4"/>
      <c r="G616" s="7">
        <v>0</v>
      </c>
      <c r="H616" s="7">
        <v>0</v>
      </c>
      <c r="I616" s="61">
        <f t="shared" si="14"/>
        <v>0</v>
      </c>
      <c r="J616" s="61"/>
      <c r="K616" s="30"/>
      <c r="L616" s="30"/>
      <c r="M616" s="30"/>
    </row>
    <row r="617" spans="1:13" ht="15.3">
      <c r="A617" s="4">
        <v>6</v>
      </c>
      <c r="B617" s="6" t="s">
        <v>15</v>
      </c>
      <c r="C617" s="6"/>
      <c r="D617" s="6"/>
      <c r="E617" s="4"/>
      <c r="F617" s="4"/>
      <c r="G617" s="7">
        <v>6</v>
      </c>
      <c r="H617" s="7">
        <v>0</v>
      </c>
      <c r="I617" s="61">
        <f t="shared" si="14"/>
        <v>6</v>
      </c>
      <c r="J617" s="61"/>
      <c r="K617" s="30"/>
      <c r="L617" s="30"/>
      <c r="M617" s="30"/>
    </row>
    <row r="618" spans="1:13" ht="15.3">
      <c r="A618" s="4">
        <v>7</v>
      </c>
      <c r="B618" s="6" t="s">
        <v>14</v>
      </c>
      <c r="C618" s="6"/>
      <c r="D618" s="6"/>
      <c r="E618" s="4"/>
      <c r="F618" s="4"/>
      <c r="G618" s="7">
        <v>0</v>
      </c>
      <c r="H618" s="7">
        <v>0</v>
      </c>
      <c r="I618" s="61">
        <f t="shared" si="14"/>
        <v>0</v>
      </c>
      <c r="J618" s="61"/>
      <c r="K618" s="30"/>
      <c r="L618" s="30"/>
      <c r="M618" s="30"/>
    </row>
    <row r="619" spans="1:13" ht="15.3">
      <c r="A619" s="4">
        <v>8</v>
      </c>
      <c r="B619" s="6" t="s">
        <v>16</v>
      </c>
      <c r="C619" s="6"/>
      <c r="D619" s="6"/>
      <c r="E619" s="4"/>
      <c r="F619" s="4"/>
      <c r="G619" s="7">
        <v>10</v>
      </c>
      <c r="H619" s="7">
        <v>0</v>
      </c>
      <c r="I619" s="61">
        <f t="shared" si="14"/>
        <v>10</v>
      </c>
      <c r="J619" s="61"/>
      <c r="K619" s="30"/>
      <c r="L619" s="30"/>
      <c r="M619" s="30"/>
    </row>
    <row r="620" spans="1:13" ht="15.3">
      <c r="A620" s="4">
        <v>9</v>
      </c>
      <c r="B620" s="6" t="s">
        <v>17</v>
      </c>
      <c r="C620" s="6"/>
      <c r="D620" s="6"/>
      <c r="E620" s="4"/>
      <c r="F620" s="4"/>
      <c r="G620" s="7">
        <v>0</v>
      </c>
      <c r="H620" s="7">
        <v>1</v>
      </c>
      <c r="I620" s="61">
        <f t="shared" si="14"/>
        <v>1</v>
      </c>
      <c r="J620" s="61"/>
      <c r="K620" s="30"/>
      <c r="L620" s="30"/>
      <c r="M620" s="30"/>
    </row>
    <row r="621" spans="1:13" ht="15.3">
      <c r="A621" s="4">
        <v>10</v>
      </c>
      <c r="B621" s="6" t="s">
        <v>23</v>
      </c>
      <c r="C621" s="6"/>
      <c r="D621" s="6"/>
      <c r="E621" s="4"/>
      <c r="F621" s="4"/>
      <c r="G621" s="7">
        <v>0</v>
      </c>
      <c r="H621" s="7">
        <v>0</v>
      </c>
      <c r="I621" s="61">
        <f t="shared" si="14"/>
        <v>0</v>
      </c>
      <c r="J621" s="61"/>
      <c r="K621" s="30"/>
      <c r="L621" s="30"/>
      <c r="M621" s="30"/>
    </row>
    <row r="622" spans="1:13" ht="15.3">
      <c r="A622" s="4">
        <v>11</v>
      </c>
      <c r="B622" s="6" t="s">
        <v>21</v>
      </c>
      <c r="C622" s="6"/>
      <c r="D622" s="6"/>
      <c r="E622" s="4"/>
      <c r="F622" s="4"/>
      <c r="G622" s="7">
        <v>0</v>
      </c>
      <c r="H622" s="7">
        <v>0</v>
      </c>
      <c r="I622" s="61">
        <f t="shared" si="14"/>
        <v>0</v>
      </c>
      <c r="J622" s="61"/>
      <c r="K622" s="30"/>
      <c r="L622" s="30"/>
      <c r="M622" s="30"/>
    </row>
    <row r="623" spans="1:13" ht="15.3">
      <c r="A623" s="4">
        <v>12</v>
      </c>
      <c r="B623" s="6" t="s">
        <v>22</v>
      </c>
      <c r="C623" s="6"/>
      <c r="D623" s="6"/>
      <c r="E623" s="4"/>
      <c r="F623" s="4"/>
      <c r="G623" s="7">
        <v>16</v>
      </c>
      <c r="H623" s="7">
        <v>0</v>
      </c>
      <c r="I623" s="61">
        <f t="shared" si="14"/>
        <v>16</v>
      </c>
      <c r="J623" s="61"/>
      <c r="K623" s="30"/>
      <c r="L623" s="30"/>
      <c r="M623" s="30"/>
    </row>
    <row r="624" spans="1:13" ht="15.3">
      <c r="A624" s="4">
        <v>13</v>
      </c>
      <c r="B624" s="6" t="s">
        <v>12</v>
      </c>
      <c r="C624" s="6"/>
      <c r="D624" s="6"/>
      <c r="E624" s="4"/>
      <c r="F624" s="4"/>
      <c r="G624" s="7">
        <v>0</v>
      </c>
      <c r="H624" s="7">
        <v>0</v>
      </c>
      <c r="I624" s="61">
        <f t="shared" si="14"/>
        <v>0</v>
      </c>
      <c r="J624" s="61"/>
      <c r="K624" s="30"/>
      <c r="L624" s="30"/>
      <c r="M624" s="30"/>
    </row>
    <row r="625" spans="1:13" ht="15.3">
      <c r="A625" s="4">
        <v>14</v>
      </c>
      <c r="B625" s="6" t="s">
        <v>54</v>
      </c>
      <c r="C625" s="6"/>
      <c r="D625" s="6"/>
      <c r="E625" s="4"/>
      <c r="F625" s="4"/>
      <c r="G625" s="7">
        <v>0</v>
      </c>
      <c r="H625" s="7">
        <v>0</v>
      </c>
      <c r="I625" s="61">
        <f t="shared" si="14"/>
        <v>0</v>
      </c>
      <c r="J625" s="61"/>
      <c r="K625" s="30"/>
      <c r="L625" s="30"/>
      <c r="M625" s="30"/>
    </row>
    <row r="626" spans="1:13" ht="15.3">
      <c r="A626" s="4">
        <v>15</v>
      </c>
      <c r="B626" s="6" t="s">
        <v>55</v>
      </c>
      <c r="C626" s="6"/>
      <c r="D626" s="6"/>
      <c r="E626" s="4"/>
      <c r="F626" s="4"/>
      <c r="G626" s="7">
        <v>0</v>
      </c>
      <c r="H626" s="7">
        <v>0</v>
      </c>
      <c r="I626" s="61">
        <f t="shared" si="14"/>
        <v>0</v>
      </c>
      <c r="J626" s="61"/>
      <c r="K626" s="30"/>
      <c r="L626" s="30"/>
      <c r="M626" s="30"/>
    </row>
    <row r="627" spans="1:13" ht="15.3">
      <c r="A627" s="3"/>
      <c r="B627" s="5" t="s">
        <v>29</v>
      </c>
      <c r="C627" s="5"/>
      <c r="D627" s="5"/>
      <c r="E627" s="5"/>
      <c r="F627" s="5"/>
      <c r="G627" s="8">
        <f>SUM(G612:G626)</f>
        <v>60</v>
      </c>
      <c r="H627" s="8">
        <f>SUM(H612:H626)</f>
        <v>1</v>
      </c>
      <c r="I627" s="62">
        <f t="shared" si="14"/>
        <v>61</v>
      </c>
      <c r="J627" s="62"/>
      <c r="K627" s="31"/>
      <c r="L627" s="31"/>
      <c r="M627" s="31"/>
    </row>
    <row r="628" spans="1:13" ht="15.3">
      <c r="B628" s="1"/>
      <c r="C628" s="1"/>
      <c r="D628" s="1"/>
      <c r="E628" s="148"/>
      <c r="F628" s="148"/>
      <c r="G628" s="148"/>
      <c r="H628" s="148"/>
      <c r="I628" s="57"/>
      <c r="J628" s="57"/>
      <c r="K628" s="27"/>
      <c r="L628" s="27"/>
      <c r="M628" s="27"/>
    </row>
    <row r="629" spans="1:13" ht="15.3">
      <c r="B629" s="1"/>
      <c r="C629" s="1"/>
      <c r="D629" s="1"/>
      <c r="E629" s="148"/>
      <c r="F629" s="148"/>
      <c r="G629" s="148"/>
      <c r="H629" s="148"/>
      <c r="I629" s="57"/>
      <c r="J629" s="57"/>
      <c r="K629" s="27"/>
      <c r="L629" s="27"/>
      <c r="M629" s="27"/>
    </row>
    <row r="630" spans="1:13" ht="15.3">
      <c r="G630" s="148"/>
      <c r="H630" s="148" t="s">
        <v>56</v>
      </c>
      <c r="I630" s="57"/>
      <c r="J630" s="57"/>
      <c r="K630" s="27"/>
      <c r="L630" s="27"/>
      <c r="M630" s="27"/>
    </row>
    <row r="631" spans="1:13" ht="15.3">
      <c r="G631" s="148"/>
      <c r="H631" s="148"/>
      <c r="I631" s="57"/>
      <c r="J631" s="57"/>
      <c r="K631" s="27"/>
      <c r="L631" s="27"/>
      <c r="M631" s="27"/>
    </row>
    <row r="632" spans="1:13" ht="15.3">
      <c r="G632" s="148"/>
      <c r="H632" s="148" t="s">
        <v>25</v>
      </c>
      <c r="I632" s="57"/>
      <c r="J632" s="57"/>
      <c r="K632" s="27"/>
      <c r="L632" s="27"/>
      <c r="M632" s="27"/>
    </row>
    <row r="633" spans="1:13" ht="15.3">
      <c r="G633" s="148"/>
      <c r="H633" s="148" t="s">
        <v>26</v>
      </c>
      <c r="I633" s="57"/>
      <c r="J633" s="57"/>
      <c r="K633" s="27"/>
      <c r="L633" s="27"/>
      <c r="M633" s="27"/>
    </row>
    <row r="634" spans="1:13" ht="15.3">
      <c r="G634" s="148"/>
      <c r="H634" s="148"/>
      <c r="I634" s="57"/>
      <c r="J634" s="57"/>
      <c r="K634" s="27"/>
      <c r="L634" s="27"/>
      <c r="M634" s="27"/>
    </row>
    <row r="635" spans="1:13" ht="15.3">
      <c r="G635" s="148"/>
      <c r="H635" s="148"/>
      <c r="I635" s="57"/>
      <c r="J635" s="57"/>
      <c r="K635" s="27"/>
      <c r="L635" s="27"/>
      <c r="M635" s="27"/>
    </row>
    <row r="636" spans="1:13" ht="15.3">
      <c r="G636" s="148"/>
      <c r="H636" s="148"/>
      <c r="I636" s="57"/>
      <c r="J636" s="57"/>
      <c r="K636" s="27"/>
      <c r="L636" s="27"/>
      <c r="M636" s="27"/>
    </row>
    <row r="637" spans="1:13" ht="15.3">
      <c r="G637" s="148"/>
      <c r="H637" s="152" t="s">
        <v>27</v>
      </c>
      <c r="I637" s="57"/>
      <c r="J637" s="57"/>
      <c r="K637" s="27"/>
      <c r="L637" s="27"/>
      <c r="M637" s="27"/>
    </row>
    <row r="638" spans="1:13" ht="15.3">
      <c r="G638" s="148"/>
      <c r="H638" s="148" t="s">
        <v>28</v>
      </c>
      <c r="I638" s="57"/>
      <c r="J638" s="57"/>
      <c r="K638" s="27"/>
      <c r="L638" s="27"/>
      <c r="M638" s="27"/>
    </row>
    <row r="639" spans="1:13" ht="15.3">
      <c r="G639" s="148"/>
      <c r="H639" s="148"/>
      <c r="I639" s="57"/>
      <c r="J639" s="57"/>
      <c r="K639" s="27"/>
      <c r="L639" s="27"/>
      <c r="M639" s="27"/>
    </row>
    <row r="640" spans="1:13" ht="15.3">
      <c r="G640" s="148"/>
      <c r="H640" s="148"/>
      <c r="I640" s="57"/>
      <c r="J640" s="57"/>
      <c r="K640" s="27"/>
      <c r="L640" s="27"/>
      <c r="M640" s="27"/>
    </row>
    <row r="657" spans="1:13" ht="15.3">
      <c r="B657" s="335" t="s">
        <v>0</v>
      </c>
      <c r="C657" s="335"/>
      <c r="D657" s="335"/>
      <c r="E657" s="335"/>
      <c r="F657" s="335"/>
      <c r="G657" s="335"/>
      <c r="H657" s="335"/>
      <c r="I657" s="335"/>
      <c r="J657" s="335"/>
      <c r="K657" s="335"/>
      <c r="L657" s="335"/>
      <c r="M657" s="335"/>
    </row>
    <row r="658" spans="1:13" ht="15.3">
      <c r="B658" s="335" t="s">
        <v>1</v>
      </c>
      <c r="C658" s="335"/>
      <c r="D658" s="335"/>
      <c r="E658" s="335"/>
      <c r="F658" s="335"/>
      <c r="G658" s="335"/>
      <c r="H658" s="335"/>
      <c r="I658" s="335"/>
      <c r="J658" s="335"/>
      <c r="K658" s="335"/>
      <c r="L658" s="335"/>
      <c r="M658" s="335"/>
    </row>
    <row r="659" spans="1:13" ht="15.3">
      <c r="B659" s="335" t="s">
        <v>51</v>
      </c>
      <c r="C659" s="335"/>
      <c r="D659" s="335"/>
      <c r="E659" s="335"/>
      <c r="F659" s="335"/>
      <c r="G659" s="335"/>
      <c r="H659" s="335"/>
      <c r="I659" s="335"/>
      <c r="J659" s="335"/>
      <c r="K659" s="335"/>
      <c r="L659" s="335"/>
      <c r="M659" s="335"/>
    </row>
    <row r="660" spans="1:13" ht="15.3">
      <c r="B660" s="152"/>
      <c r="C660" s="152"/>
      <c r="D660" s="152"/>
      <c r="E660" s="152"/>
      <c r="F660" s="152"/>
      <c r="G660" s="152"/>
      <c r="H660" s="152"/>
      <c r="I660" s="56"/>
      <c r="J660" s="56"/>
      <c r="K660" s="167"/>
      <c r="L660" s="167"/>
      <c r="M660" s="167"/>
    </row>
    <row r="661" spans="1:13" ht="15.3">
      <c r="B661" s="1"/>
      <c r="C661" s="1"/>
      <c r="D661" s="1"/>
      <c r="E661" s="148"/>
      <c r="F661" s="148"/>
      <c r="G661" s="148"/>
      <c r="H661" s="148"/>
      <c r="I661" s="57"/>
      <c r="J661" s="57"/>
      <c r="K661" s="27"/>
      <c r="L661" s="27"/>
      <c r="M661" s="27"/>
    </row>
    <row r="662" spans="1:13" ht="15">
      <c r="A662" s="340" t="s">
        <v>3</v>
      </c>
      <c r="B662" s="340" t="s">
        <v>7</v>
      </c>
      <c r="C662" s="155"/>
      <c r="D662" s="155"/>
      <c r="E662" s="155"/>
      <c r="F662" s="155"/>
      <c r="G662" s="340" t="s">
        <v>4</v>
      </c>
      <c r="H662" s="341" t="s">
        <v>8</v>
      </c>
      <c r="I662" s="351" t="s">
        <v>5</v>
      </c>
      <c r="J662" s="159"/>
      <c r="K662" s="155"/>
      <c r="L662" s="155"/>
      <c r="M662" s="155"/>
    </row>
    <row r="663" spans="1:13" ht="15">
      <c r="A663" s="333"/>
      <c r="B663" s="333"/>
      <c r="C663" s="150"/>
      <c r="D663" s="150"/>
      <c r="E663" s="78"/>
      <c r="F663" s="78"/>
      <c r="G663" s="350"/>
      <c r="H663" s="342"/>
      <c r="I663" s="352"/>
      <c r="J663" s="160"/>
      <c r="K663" s="158"/>
      <c r="L663" s="158"/>
      <c r="M663" s="158"/>
    </row>
    <row r="664" spans="1:13" ht="15.3">
      <c r="A664" s="4">
        <v>1</v>
      </c>
      <c r="B664" s="6" t="s">
        <v>9</v>
      </c>
      <c r="C664" s="6"/>
      <c r="D664" s="6"/>
      <c r="E664" s="4"/>
      <c r="F664" s="4"/>
      <c r="G664" s="7">
        <v>3</v>
      </c>
      <c r="H664" s="7">
        <v>0</v>
      </c>
      <c r="I664" s="61">
        <f>H664+G664</f>
        <v>3</v>
      </c>
      <c r="J664" s="61"/>
      <c r="K664" s="30"/>
      <c r="L664" s="30"/>
      <c r="M664" s="30"/>
    </row>
    <row r="665" spans="1:13" ht="15.3">
      <c r="A665" s="4">
        <v>2</v>
      </c>
      <c r="B665" s="6" t="s">
        <v>10</v>
      </c>
      <c r="C665" s="6"/>
      <c r="D665" s="6"/>
      <c r="E665" s="4"/>
      <c r="F665" s="4"/>
      <c r="G665" s="7">
        <v>2</v>
      </c>
      <c r="H665" s="7">
        <v>0</v>
      </c>
      <c r="I665" s="61">
        <f>H665+G665</f>
        <v>2</v>
      </c>
      <c r="J665" s="61"/>
      <c r="K665" s="30"/>
      <c r="L665" s="30"/>
      <c r="M665" s="30"/>
    </row>
    <row r="666" spans="1:13" ht="15.3">
      <c r="A666" s="4">
        <v>3</v>
      </c>
      <c r="B666" s="6" t="s">
        <v>11</v>
      </c>
      <c r="C666" s="6"/>
      <c r="D666" s="6"/>
      <c r="E666" s="4"/>
      <c r="F666" s="4"/>
      <c r="G666" s="7">
        <v>23</v>
      </c>
      <c r="H666" s="7">
        <v>0</v>
      </c>
      <c r="I666" s="61">
        <f>H666+G666</f>
        <v>23</v>
      </c>
      <c r="J666" s="61"/>
      <c r="K666" s="30"/>
      <c r="L666" s="30"/>
      <c r="M666" s="30"/>
    </row>
    <row r="667" spans="1:13" ht="15.3">
      <c r="A667" s="4">
        <v>4</v>
      </c>
      <c r="B667" s="6" t="s">
        <v>12</v>
      </c>
      <c r="C667" s="6"/>
      <c r="D667" s="6"/>
      <c r="E667" s="4"/>
      <c r="F667" s="4"/>
      <c r="G667" s="7">
        <v>0</v>
      </c>
      <c r="H667" s="7">
        <v>0</v>
      </c>
      <c r="I667" s="61">
        <v>0</v>
      </c>
      <c r="J667" s="61"/>
      <c r="K667" s="30"/>
      <c r="L667" s="30"/>
      <c r="M667" s="30"/>
    </row>
    <row r="668" spans="1:13" ht="15.3">
      <c r="A668" s="4">
        <v>5</v>
      </c>
      <c r="B668" s="6" t="s">
        <v>13</v>
      </c>
      <c r="C668" s="6"/>
      <c r="D668" s="6"/>
      <c r="E668" s="4"/>
      <c r="F668" s="4"/>
      <c r="G668" s="7">
        <v>0</v>
      </c>
      <c r="H668" s="7">
        <v>0</v>
      </c>
      <c r="I668" s="61">
        <f t="shared" ref="I668:I679" si="15">H668+G668</f>
        <v>0</v>
      </c>
      <c r="J668" s="61"/>
      <c r="K668" s="30"/>
      <c r="L668" s="30"/>
      <c r="M668" s="30"/>
    </row>
    <row r="669" spans="1:13" ht="15.3">
      <c r="A669" s="4">
        <v>6</v>
      </c>
      <c r="B669" s="6" t="s">
        <v>14</v>
      </c>
      <c r="C669" s="6"/>
      <c r="D669" s="6"/>
      <c r="E669" s="4"/>
      <c r="F669" s="4"/>
      <c r="G669" s="7">
        <v>0</v>
      </c>
      <c r="H669" s="7">
        <v>0</v>
      </c>
      <c r="I669" s="61">
        <f t="shared" si="15"/>
        <v>0</v>
      </c>
      <c r="J669" s="61"/>
      <c r="K669" s="30"/>
      <c r="L669" s="30"/>
      <c r="M669" s="30"/>
    </row>
    <row r="670" spans="1:13" ht="15.3">
      <c r="A670" s="4">
        <v>7</v>
      </c>
      <c r="B670" s="6" t="s">
        <v>15</v>
      </c>
      <c r="C670" s="6"/>
      <c r="D670" s="6"/>
      <c r="E670" s="4"/>
      <c r="F670" s="4"/>
      <c r="G670" s="7">
        <v>3</v>
      </c>
      <c r="H670" s="7">
        <v>1</v>
      </c>
      <c r="I670" s="61">
        <f t="shared" si="15"/>
        <v>4</v>
      </c>
      <c r="J670" s="61"/>
      <c r="K670" s="30"/>
      <c r="L670" s="30"/>
      <c r="M670" s="30"/>
    </row>
    <row r="671" spans="1:13" ht="15.3">
      <c r="A671" s="4">
        <v>8</v>
      </c>
      <c r="B671" s="6" t="s">
        <v>16</v>
      </c>
      <c r="C671" s="6"/>
      <c r="D671" s="6"/>
      <c r="E671" s="4"/>
      <c r="F671" s="4"/>
      <c r="G671" s="7">
        <v>4</v>
      </c>
      <c r="H671" s="7">
        <v>0</v>
      </c>
      <c r="I671" s="61">
        <f t="shared" si="15"/>
        <v>4</v>
      </c>
      <c r="J671" s="61"/>
      <c r="K671" s="30"/>
      <c r="L671" s="30"/>
      <c r="M671" s="30"/>
    </row>
    <row r="672" spans="1:13" ht="15.3">
      <c r="A672" s="4">
        <v>9</v>
      </c>
      <c r="B672" s="6" t="s">
        <v>17</v>
      </c>
      <c r="C672" s="6"/>
      <c r="D672" s="6"/>
      <c r="E672" s="4"/>
      <c r="F672" s="4"/>
      <c r="G672" s="7">
        <v>0</v>
      </c>
      <c r="H672" s="7">
        <v>1</v>
      </c>
      <c r="I672" s="61">
        <f t="shared" si="15"/>
        <v>1</v>
      </c>
      <c r="J672" s="61"/>
      <c r="K672" s="30"/>
      <c r="L672" s="30"/>
      <c r="M672" s="30"/>
    </row>
    <row r="673" spans="1:13" ht="15.3">
      <c r="A673" s="4">
        <v>10</v>
      </c>
      <c r="B673" s="6" t="s">
        <v>18</v>
      </c>
      <c r="C673" s="6"/>
      <c r="D673" s="6"/>
      <c r="E673" s="4"/>
      <c r="F673" s="4"/>
      <c r="G673" s="7">
        <v>13</v>
      </c>
      <c r="H673" s="7">
        <v>0</v>
      </c>
      <c r="I673" s="61">
        <f t="shared" si="15"/>
        <v>13</v>
      </c>
      <c r="J673" s="61"/>
      <c r="K673" s="30"/>
      <c r="L673" s="30"/>
      <c r="M673" s="30"/>
    </row>
    <row r="674" spans="1:13" ht="15.3">
      <c r="A674" s="4">
        <v>11</v>
      </c>
      <c r="B674" s="6" t="s">
        <v>19</v>
      </c>
      <c r="C674" s="6"/>
      <c r="D674" s="6"/>
      <c r="E674" s="4"/>
      <c r="F674" s="4"/>
      <c r="G674" s="7">
        <v>0</v>
      </c>
      <c r="H674" s="7">
        <v>0</v>
      </c>
      <c r="I674" s="61">
        <f t="shared" si="15"/>
        <v>0</v>
      </c>
      <c r="J674" s="61"/>
      <c r="K674" s="30"/>
      <c r="L674" s="30"/>
      <c r="M674" s="30"/>
    </row>
    <row r="675" spans="1:13" ht="15.3">
      <c r="A675" s="4">
        <v>12</v>
      </c>
      <c r="B675" s="6" t="s">
        <v>20</v>
      </c>
      <c r="C675" s="6"/>
      <c r="D675" s="6"/>
      <c r="E675" s="4"/>
      <c r="F675" s="4"/>
      <c r="G675" s="7">
        <v>0</v>
      </c>
      <c r="H675" s="7">
        <v>0</v>
      </c>
      <c r="I675" s="61">
        <f t="shared" si="15"/>
        <v>0</v>
      </c>
      <c r="J675" s="61"/>
      <c r="K675" s="30"/>
      <c r="L675" s="30"/>
      <c r="M675" s="30"/>
    </row>
    <row r="676" spans="1:13" ht="15.3">
      <c r="A676" s="4">
        <v>13</v>
      </c>
      <c r="B676" s="6" t="s">
        <v>21</v>
      </c>
      <c r="C676" s="6"/>
      <c r="D676" s="6"/>
      <c r="E676" s="4"/>
      <c r="F676" s="4"/>
      <c r="G676" s="7">
        <v>0</v>
      </c>
      <c r="H676" s="7">
        <v>0</v>
      </c>
      <c r="I676" s="61">
        <f t="shared" si="15"/>
        <v>0</v>
      </c>
      <c r="J676" s="61"/>
      <c r="K676" s="30"/>
      <c r="L676" s="30"/>
      <c r="M676" s="30"/>
    </row>
    <row r="677" spans="1:13" ht="15.3">
      <c r="A677" s="4">
        <v>14</v>
      </c>
      <c r="B677" s="6" t="s">
        <v>22</v>
      </c>
      <c r="C677" s="6"/>
      <c r="D677" s="6"/>
      <c r="E677" s="4"/>
      <c r="F677" s="4"/>
      <c r="G677" s="7">
        <v>52</v>
      </c>
      <c r="H677" s="7">
        <v>0</v>
      </c>
      <c r="I677" s="61">
        <f t="shared" si="15"/>
        <v>52</v>
      </c>
      <c r="J677" s="61"/>
      <c r="K677" s="30"/>
      <c r="L677" s="30"/>
      <c r="M677" s="30"/>
    </row>
    <row r="678" spans="1:13" ht="15.3">
      <c r="A678" s="4">
        <v>15</v>
      </c>
      <c r="B678" s="6" t="s">
        <v>23</v>
      </c>
      <c r="C678" s="6"/>
      <c r="D678" s="6"/>
      <c r="E678" s="4"/>
      <c r="F678" s="4"/>
      <c r="G678" s="7">
        <v>0</v>
      </c>
      <c r="H678" s="7">
        <v>0</v>
      </c>
      <c r="I678" s="61">
        <f t="shared" si="15"/>
        <v>0</v>
      </c>
      <c r="J678" s="61"/>
      <c r="K678" s="30"/>
      <c r="L678" s="30"/>
      <c r="M678" s="30"/>
    </row>
    <row r="679" spans="1:13" ht="15.3">
      <c r="A679" s="3"/>
      <c r="B679" s="5" t="s">
        <v>29</v>
      </c>
      <c r="C679" s="5"/>
      <c r="D679" s="5"/>
      <c r="E679" s="5"/>
      <c r="F679" s="5"/>
      <c r="G679" s="8">
        <f>SUM(G664:G678)</f>
        <v>100</v>
      </c>
      <c r="H679" s="8">
        <f>SUM(H664:H678)</f>
        <v>2</v>
      </c>
      <c r="I679" s="62">
        <f t="shared" si="15"/>
        <v>102</v>
      </c>
      <c r="J679" s="62"/>
      <c r="K679" s="31"/>
      <c r="L679" s="31"/>
      <c r="M679" s="31"/>
    </row>
    <row r="680" spans="1:13" ht="15.3">
      <c r="B680" s="1"/>
      <c r="C680" s="1"/>
      <c r="D680" s="1"/>
      <c r="E680" s="148"/>
      <c r="F680" s="148"/>
      <c r="G680" s="148"/>
      <c r="H680" s="148"/>
      <c r="I680" s="57"/>
      <c r="J680" s="57"/>
      <c r="K680" s="27"/>
      <c r="L680" s="27"/>
      <c r="M680" s="27"/>
    </row>
    <row r="681" spans="1:13" ht="15.3">
      <c r="B681" s="1"/>
      <c r="C681" s="1"/>
      <c r="D681" s="1"/>
      <c r="E681" s="148"/>
      <c r="F681" s="148"/>
      <c r="G681" s="148"/>
      <c r="H681" s="148"/>
      <c r="I681" s="57"/>
      <c r="J681" s="57"/>
      <c r="K681" s="27"/>
      <c r="L681" s="27"/>
      <c r="M681" s="27"/>
    </row>
    <row r="682" spans="1:13" ht="15.3">
      <c r="G682" s="148"/>
      <c r="H682" s="148" t="s">
        <v>50</v>
      </c>
      <c r="I682" s="57"/>
      <c r="J682" s="57"/>
      <c r="K682" s="27"/>
      <c r="L682" s="27"/>
      <c r="M682" s="27"/>
    </row>
    <row r="683" spans="1:13" ht="15.3">
      <c r="G683" s="148"/>
      <c r="H683" s="148"/>
      <c r="I683" s="57"/>
      <c r="J683" s="57"/>
      <c r="K683" s="27"/>
      <c r="L683" s="27"/>
      <c r="M683" s="27"/>
    </row>
    <row r="684" spans="1:13" ht="15.3">
      <c r="G684" s="148"/>
      <c r="H684" s="148" t="s">
        <v>25</v>
      </c>
      <c r="I684" s="57"/>
      <c r="J684" s="57"/>
      <c r="K684" s="27"/>
      <c r="L684" s="27"/>
      <c r="M684" s="27"/>
    </row>
    <row r="685" spans="1:13" ht="15.3">
      <c r="G685" s="148"/>
      <c r="H685" s="148" t="s">
        <v>26</v>
      </c>
      <c r="I685" s="57"/>
      <c r="J685" s="57"/>
      <c r="K685" s="27"/>
      <c r="L685" s="27"/>
      <c r="M685" s="27"/>
    </row>
    <row r="686" spans="1:13" ht="15.3">
      <c r="G686" s="148"/>
      <c r="H686" s="148"/>
      <c r="I686" s="57"/>
      <c r="J686" s="57"/>
      <c r="K686" s="27"/>
      <c r="L686" s="27"/>
      <c r="M686" s="27"/>
    </row>
    <row r="687" spans="1:13" ht="15.3">
      <c r="G687" s="148"/>
      <c r="H687" s="148"/>
      <c r="I687" s="57"/>
      <c r="J687" s="57"/>
      <c r="K687" s="27"/>
      <c r="L687" s="27"/>
      <c r="M687" s="27"/>
    </row>
    <row r="688" spans="1:13" ht="15.3">
      <c r="G688" s="148"/>
      <c r="H688" s="148"/>
      <c r="I688" s="57"/>
      <c r="J688" s="57"/>
      <c r="K688" s="27"/>
      <c r="L688" s="27"/>
      <c r="M688" s="27"/>
    </row>
    <row r="689" spans="1:13" ht="15.3">
      <c r="G689" s="148"/>
      <c r="H689" s="152" t="s">
        <v>27</v>
      </c>
      <c r="I689" s="57"/>
      <c r="J689" s="57"/>
      <c r="K689" s="27"/>
      <c r="L689" s="27"/>
      <c r="M689" s="27"/>
    </row>
    <row r="690" spans="1:13" ht="15.3">
      <c r="G690" s="148"/>
      <c r="H690" s="148" t="s">
        <v>28</v>
      </c>
      <c r="I690" s="57"/>
      <c r="J690" s="57"/>
      <c r="K690" s="27"/>
      <c r="L690" s="27"/>
      <c r="M690" s="27"/>
    </row>
    <row r="702" spans="1:13" ht="15.3">
      <c r="A702" s="10"/>
      <c r="B702" s="343" t="s">
        <v>0</v>
      </c>
      <c r="C702" s="343"/>
      <c r="D702" s="343"/>
      <c r="E702" s="343"/>
      <c r="F702" s="343"/>
      <c r="G702" s="343"/>
      <c r="H702" s="343"/>
      <c r="I702" s="343"/>
      <c r="J702" s="343"/>
      <c r="K702" s="343"/>
      <c r="L702" s="343"/>
      <c r="M702" s="343"/>
    </row>
    <row r="703" spans="1:13" ht="15.3">
      <c r="A703" s="10"/>
      <c r="B703" s="343" t="s">
        <v>1</v>
      </c>
      <c r="C703" s="343"/>
      <c r="D703" s="343"/>
      <c r="E703" s="343"/>
      <c r="F703" s="343"/>
      <c r="G703" s="343"/>
      <c r="H703" s="343"/>
      <c r="I703" s="343"/>
      <c r="J703" s="343"/>
      <c r="K703" s="343"/>
      <c r="L703" s="343"/>
      <c r="M703" s="343"/>
    </row>
    <row r="704" spans="1:13" ht="15.3">
      <c r="A704" s="10"/>
      <c r="B704" s="343" t="s">
        <v>51</v>
      </c>
      <c r="C704" s="343"/>
      <c r="D704" s="343"/>
      <c r="E704" s="343"/>
      <c r="F704" s="343"/>
      <c r="G704" s="343"/>
      <c r="H704" s="343"/>
      <c r="I704" s="343"/>
      <c r="J704" s="343"/>
      <c r="K704" s="343"/>
      <c r="L704" s="343"/>
      <c r="M704" s="343"/>
    </row>
    <row r="705" spans="1:13" ht="15.3">
      <c r="A705" s="10"/>
      <c r="B705" s="156"/>
      <c r="C705" s="156"/>
      <c r="D705" s="156"/>
      <c r="E705" s="156"/>
      <c r="F705" s="156"/>
      <c r="G705" s="156"/>
      <c r="H705" s="156"/>
      <c r="I705" s="63"/>
      <c r="J705" s="63"/>
      <c r="K705" s="32"/>
      <c r="L705" s="32"/>
      <c r="M705" s="32"/>
    </row>
    <row r="706" spans="1:13" ht="15.3">
      <c r="A706" s="10"/>
      <c r="B706" s="11"/>
      <c r="C706" s="11"/>
      <c r="D706" s="11"/>
      <c r="E706" s="18"/>
      <c r="F706" s="18"/>
      <c r="G706" s="18"/>
      <c r="H706" s="18"/>
      <c r="I706" s="64"/>
      <c r="J706" s="64"/>
      <c r="K706" s="33"/>
      <c r="L706" s="33"/>
      <c r="M706" s="33"/>
    </row>
    <row r="707" spans="1:13" ht="15">
      <c r="A707" s="344" t="s">
        <v>3</v>
      </c>
      <c r="B707" s="344" t="s">
        <v>7</v>
      </c>
      <c r="C707" s="157"/>
      <c r="D707" s="157"/>
      <c r="E707" s="157"/>
      <c r="F707" s="157"/>
      <c r="G707" s="344" t="s">
        <v>4</v>
      </c>
      <c r="H707" s="345" t="s">
        <v>8</v>
      </c>
      <c r="I707" s="354" t="s">
        <v>5</v>
      </c>
      <c r="J707" s="162"/>
      <c r="K707" s="157"/>
      <c r="L707" s="157"/>
      <c r="M707" s="157"/>
    </row>
    <row r="708" spans="1:13" ht="15">
      <c r="A708" s="333"/>
      <c r="B708" s="333"/>
      <c r="C708" s="150"/>
      <c r="D708" s="150"/>
      <c r="E708" s="78"/>
      <c r="F708" s="78"/>
      <c r="G708" s="353"/>
      <c r="H708" s="346"/>
      <c r="I708" s="355"/>
      <c r="J708" s="163"/>
      <c r="K708" s="161"/>
      <c r="L708" s="161"/>
      <c r="M708" s="161"/>
    </row>
    <row r="709" spans="1:13" ht="15.3">
      <c r="A709" s="12">
        <v>1</v>
      </c>
      <c r="B709" s="13" t="s">
        <v>9</v>
      </c>
      <c r="C709" s="13"/>
      <c r="D709" s="13"/>
      <c r="E709" s="12"/>
      <c r="F709" s="12"/>
      <c r="G709" s="14">
        <v>11</v>
      </c>
      <c r="H709" s="14">
        <v>0</v>
      </c>
      <c r="I709" s="65">
        <f>H709+G709</f>
        <v>11</v>
      </c>
      <c r="J709" s="65"/>
      <c r="K709" s="34"/>
      <c r="L709" s="34"/>
      <c r="M709" s="34"/>
    </row>
    <row r="710" spans="1:13" ht="15.3">
      <c r="A710" s="12">
        <v>2</v>
      </c>
      <c r="B710" s="13" t="s">
        <v>10</v>
      </c>
      <c r="C710" s="13"/>
      <c r="D710" s="13"/>
      <c r="E710" s="12"/>
      <c r="F710" s="12"/>
      <c r="G710" s="14">
        <v>16</v>
      </c>
      <c r="H710" s="14">
        <v>0</v>
      </c>
      <c r="I710" s="65">
        <f>H710+G710</f>
        <v>16</v>
      </c>
      <c r="J710" s="65"/>
      <c r="K710" s="34"/>
      <c r="L710" s="34"/>
      <c r="M710" s="34"/>
    </row>
    <row r="711" spans="1:13" ht="15.3">
      <c r="A711" s="12">
        <v>3</v>
      </c>
      <c r="B711" s="13" t="s">
        <v>11</v>
      </c>
      <c r="C711" s="13"/>
      <c r="D711" s="13"/>
      <c r="E711" s="12"/>
      <c r="F711" s="12"/>
      <c r="G711" s="14">
        <v>194</v>
      </c>
      <c r="H711" s="14">
        <v>0</v>
      </c>
      <c r="I711" s="65">
        <f>H711+G711</f>
        <v>194</v>
      </c>
      <c r="J711" s="65"/>
      <c r="K711" s="34"/>
      <c r="L711" s="34"/>
      <c r="M711" s="34"/>
    </row>
    <row r="712" spans="1:13" ht="15.3">
      <c r="A712" s="12">
        <v>4</v>
      </c>
      <c r="B712" s="13" t="s">
        <v>12</v>
      </c>
      <c r="C712" s="13"/>
      <c r="D712" s="13"/>
      <c r="E712" s="12"/>
      <c r="F712" s="12"/>
      <c r="G712" s="14">
        <v>0</v>
      </c>
      <c r="H712" s="14">
        <v>0</v>
      </c>
      <c r="I712" s="65">
        <v>0</v>
      </c>
      <c r="J712" s="65"/>
      <c r="K712" s="34"/>
      <c r="L712" s="34"/>
      <c r="M712" s="34"/>
    </row>
    <row r="713" spans="1:13" ht="15.3">
      <c r="A713" s="12">
        <v>5</v>
      </c>
      <c r="B713" s="13" t="s">
        <v>13</v>
      </c>
      <c r="C713" s="13"/>
      <c r="D713" s="13"/>
      <c r="E713" s="12"/>
      <c r="F713" s="12"/>
      <c r="G713" s="14">
        <v>27</v>
      </c>
      <c r="H713" s="14">
        <v>0</v>
      </c>
      <c r="I713" s="65">
        <f t="shared" ref="I713:I724" si="16">H713+G713</f>
        <v>27</v>
      </c>
      <c r="J713" s="65"/>
      <c r="K713" s="34"/>
      <c r="L713" s="34"/>
      <c r="M713" s="34"/>
    </row>
    <row r="714" spans="1:13" ht="15.3">
      <c r="A714" s="12">
        <v>6</v>
      </c>
      <c r="B714" s="13" t="s">
        <v>14</v>
      </c>
      <c r="C714" s="13"/>
      <c r="D714" s="13"/>
      <c r="E714" s="12"/>
      <c r="F714" s="12"/>
      <c r="G714" s="14">
        <v>5</v>
      </c>
      <c r="H714" s="14">
        <v>0</v>
      </c>
      <c r="I714" s="65">
        <f t="shared" si="16"/>
        <v>5</v>
      </c>
      <c r="J714" s="65"/>
      <c r="K714" s="34"/>
      <c r="L714" s="34"/>
      <c r="M714" s="34"/>
    </row>
    <row r="715" spans="1:13" ht="15.3">
      <c r="A715" s="12">
        <v>7</v>
      </c>
      <c r="B715" s="13" t="s">
        <v>15</v>
      </c>
      <c r="C715" s="13"/>
      <c r="D715" s="13"/>
      <c r="E715" s="12"/>
      <c r="F715" s="12"/>
      <c r="G715" s="14">
        <v>18</v>
      </c>
      <c r="H715" s="14">
        <v>12</v>
      </c>
      <c r="I715" s="65">
        <f t="shared" si="16"/>
        <v>30</v>
      </c>
      <c r="J715" s="65"/>
      <c r="K715" s="34"/>
      <c r="L715" s="34"/>
      <c r="M715" s="34"/>
    </row>
    <row r="716" spans="1:13" ht="15.3">
      <c r="A716" s="12">
        <v>8</v>
      </c>
      <c r="B716" s="13" t="s">
        <v>16</v>
      </c>
      <c r="C716" s="13"/>
      <c r="D716" s="13"/>
      <c r="E716" s="12"/>
      <c r="F716" s="12"/>
      <c r="G716" s="14">
        <v>108</v>
      </c>
      <c r="H716" s="14">
        <v>0</v>
      </c>
      <c r="I716" s="65">
        <f t="shared" si="16"/>
        <v>108</v>
      </c>
      <c r="J716" s="65"/>
      <c r="K716" s="34"/>
      <c r="L716" s="34"/>
      <c r="M716" s="34"/>
    </row>
    <row r="717" spans="1:13" ht="15.3">
      <c r="A717" s="12">
        <v>9</v>
      </c>
      <c r="B717" s="13" t="s">
        <v>17</v>
      </c>
      <c r="C717" s="13"/>
      <c r="D717" s="13"/>
      <c r="E717" s="12"/>
      <c r="F717" s="12"/>
      <c r="G717" s="14">
        <v>5</v>
      </c>
      <c r="H717" s="14">
        <v>1</v>
      </c>
      <c r="I717" s="65">
        <f t="shared" si="16"/>
        <v>6</v>
      </c>
      <c r="J717" s="65"/>
      <c r="K717" s="34"/>
      <c r="L717" s="34"/>
      <c r="M717" s="34"/>
    </row>
    <row r="718" spans="1:13" ht="15.3">
      <c r="A718" s="12">
        <v>10</v>
      </c>
      <c r="B718" s="13" t="s">
        <v>18</v>
      </c>
      <c r="C718" s="13"/>
      <c r="D718" s="13"/>
      <c r="E718" s="12"/>
      <c r="F718" s="12"/>
      <c r="G718" s="14">
        <v>89</v>
      </c>
      <c r="H718" s="14">
        <v>0</v>
      </c>
      <c r="I718" s="65">
        <f t="shared" si="16"/>
        <v>89</v>
      </c>
      <c r="J718" s="65"/>
      <c r="K718" s="34"/>
      <c r="L718" s="34"/>
      <c r="M718" s="34"/>
    </row>
    <row r="719" spans="1:13" ht="15.3">
      <c r="A719" s="12">
        <v>11</v>
      </c>
      <c r="B719" s="13" t="s">
        <v>19</v>
      </c>
      <c r="C719" s="13"/>
      <c r="D719" s="13"/>
      <c r="E719" s="12"/>
      <c r="F719" s="12"/>
      <c r="G719" s="14">
        <v>4</v>
      </c>
      <c r="H719" s="14">
        <v>0</v>
      </c>
      <c r="I719" s="65">
        <f t="shared" si="16"/>
        <v>4</v>
      </c>
      <c r="J719" s="65"/>
      <c r="K719" s="34"/>
      <c r="L719" s="34"/>
      <c r="M719" s="34"/>
    </row>
    <row r="720" spans="1:13" ht="15.3">
      <c r="A720" s="12">
        <v>12</v>
      </c>
      <c r="B720" s="13" t="s">
        <v>20</v>
      </c>
      <c r="C720" s="13"/>
      <c r="D720" s="13"/>
      <c r="E720" s="12"/>
      <c r="F720" s="12"/>
      <c r="G720" s="14">
        <v>4</v>
      </c>
      <c r="H720" s="14">
        <v>0</v>
      </c>
      <c r="I720" s="65">
        <f t="shared" si="16"/>
        <v>4</v>
      </c>
      <c r="J720" s="65"/>
      <c r="K720" s="34"/>
      <c r="L720" s="34"/>
      <c r="M720" s="34"/>
    </row>
    <row r="721" spans="1:13" ht="15.3">
      <c r="A721" s="12">
        <v>13</v>
      </c>
      <c r="B721" s="13" t="s">
        <v>21</v>
      </c>
      <c r="C721" s="13"/>
      <c r="D721" s="13"/>
      <c r="E721" s="12"/>
      <c r="F721" s="12"/>
      <c r="G721" s="14">
        <v>0</v>
      </c>
      <c r="H721" s="14">
        <v>0</v>
      </c>
      <c r="I721" s="65">
        <f t="shared" si="16"/>
        <v>0</v>
      </c>
      <c r="J721" s="65"/>
      <c r="K721" s="34"/>
      <c r="L721" s="34"/>
      <c r="M721" s="34"/>
    </row>
    <row r="722" spans="1:13" ht="15.3">
      <c r="A722" s="12">
        <v>14</v>
      </c>
      <c r="B722" s="13" t="s">
        <v>22</v>
      </c>
      <c r="C722" s="13"/>
      <c r="D722" s="13"/>
      <c r="E722" s="12"/>
      <c r="F722" s="12"/>
      <c r="G722" s="14">
        <v>141</v>
      </c>
      <c r="H722" s="14">
        <v>0</v>
      </c>
      <c r="I722" s="65">
        <f t="shared" si="16"/>
        <v>141</v>
      </c>
      <c r="J722" s="65"/>
      <c r="K722" s="34"/>
      <c r="L722" s="34"/>
      <c r="M722" s="34"/>
    </row>
    <row r="723" spans="1:13" ht="15.3">
      <c r="A723" s="12">
        <v>15</v>
      </c>
      <c r="B723" s="13" t="s">
        <v>23</v>
      </c>
      <c r="C723" s="13"/>
      <c r="D723" s="13"/>
      <c r="E723" s="12"/>
      <c r="F723" s="12"/>
      <c r="G723" s="14">
        <v>2</v>
      </c>
      <c r="H723" s="14">
        <v>2</v>
      </c>
      <c r="I723" s="65">
        <f t="shared" si="16"/>
        <v>4</v>
      </c>
      <c r="J723" s="65"/>
      <c r="K723" s="34"/>
      <c r="L723" s="34"/>
      <c r="M723" s="34"/>
    </row>
    <row r="724" spans="1:13" ht="15.3">
      <c r="A724" s="15"/>
      <c r="B724" s="16" t="s">
        <v>29</v>
      </c>
      <c r="C724" s="16"/>
      <c r="D724" s="16"/>
      <c r="E724" s="16"/>
      <c r="F724" s="16"/>
      <c r="G724" s="17">
        <f>SUM(G709:G723)</f>
        <v>624</v>
      </c>
      <c r="H724" s="17">
        <f>SUM(H709:H723)</f>
        <v>15</v>
      </c>
      <c r="I724" s="66">
        <f t="shared" si="16"/>
        <v>639</v>
      </c>
      <c r="J724" s="66"/>
      <c r="K724" s="35"/>
      <c r="L724" s="35"/>
      <c r="M724" s="35"/>
    </row>
    <row r="725" spans="1:13" ht="15.3">
      <c r="A725" s="10"/>
      <c r="B725" s="11"/>
      <c r="C725" s="11"/>
      <c r="D725" s="11"/>
      <c r="E725" s="18"/>
      <c r="F725" s="18"/>
      <c r="G725" s="18"/>
      <c r="H725" s="18"/>
      <c r="I725" s="64"/>
      <c r="J725" s="64"/>
      <c r="K725" s="33"/>
      <c r="L725" s="33"/>
      <c r="M725" s="33"/>
    </row>
    <row r="726" spans="1:13" ht="15.3">
      <c r="A726" s="10"/>
      <c r="B726" s="11"/>
      <c r="C726" s="11"/>
      <c r="D726" s="11"/>
      <c r="E726" s="18"/>
      <c r="F726" s="18"/>
      <c r="G726" s="18"/>
      <c r="H726" s="18"/>
      <c r="I726" s="64"/>
      <c r="J726" s="64"/>
      <c r="K726" s="33"/>
      <c r="L726" s="33"/>
      <c r="M726" s="33"/>
    </row>
    <row r="727" spans="1:13" ht="15.3">
      <c r="A727" s="10"/>
      <c r="B727" s="10"/>
      <c r="C727" s="10"/>
      <c r="D727" s="10"/>
      <c r="E727" s="51"/>
      <c r="F727" s="51"/>
      <c r="G727" s="18"/>
      <c r="H727" s="18" t="s">
        <v>50</v>
      </c>
      <c r="I727" s="64"/>
      <c r="J727" s="64"/>
      <c r="K727" s="33"/>
      <c r="L727" s="33"/>
      <c r="M727" s="33"/>
    </row>
    <row r="728" spans="1:13" ht="15.3">
      <c r="A728" s="10"/>
      <c r="B728" s="10"/>
      <c r="C728" s="10"/>
      <c r="D728" s="10"/>
      <c r="E728" s="51"/>
      <c r="F728" s="51"/>
      <c r="G728" s="18"/>
      <c r="H728" s="18"/>
      <c r="I728" s="64"/>
      <c r="J728" s="64"/>
      <c r="K728" s="33"/>
      <c r="L728" s="33"/>
      <c r="M728" s="33"/>
    </row>
    <row r="729" spans="1:13" ht="15.3">
      <c r="A729" s="10"/>
      <c r="B729" s="10"/>
      <c r="C729" s="10"/>
      <c r="D729" s="10"/>
      <c r="E729" s="51"/>
      <c r="F729" s="51"/>
      <c r="G729" s="18"/>
      <c r="H729" s="18" t="s">
        <v>25</v>
      </c>
      <c r="I729" s="64"/>
      <c r="J729" s="64"/>
      <c r="K729" s="33"/>
      <c r="L729" s="33"/>
      <c r="M729" s="33"/>
    </row>
    <row r="730" spans="1:13" ht="15.3">
      <c r="A730" s="10"/>
      <c r="B730" s="10"/>
      <c r="C730" s="10"/>
      <c r="D730" s="10"/>
      <c r="E730" s="51"/>
      <c r="F730" s="51"/>
      <c r="G730" s="18"/>
      <c r="H730" s="18" t="s">
        <v>26</v>
      </c>
      <c r="I730" s="64"/>
      <c r="J730" s="64"/>
      <c r="K730" s="33"/>
      <c r="L730" s="33"/>
      <c r="M730" s="33"/>
    </row>
    <row r="731" spans="1:13" ht="15.3">
      <c r="A731" s="10"/>
      <c r="B731" s="10"/>
      <c r="C731" s="10"/>
      <c r="D731" s="10"/>
      <c r="E731" s="51"/>
      <c r="F731" s="51"/>
      <c r="G731" s="18"/>
      <c r="H731" s="18"/>
      <c r="I731" s="64"/>
      <c r="J731" s="64"/>
      <c r="K731" s="33"/>
      <c r="L731" s="33"/>
      <c r="M731" s="33"/>
    </row>
    <row r="732" spans="1:13" ht="15.3">
      <c r="A732" s="10"/>
      <c r="B732" s="10"/>
      <c r="C732" s="10"/>
      <c r="D732" s="10"/>
      <c r="E732" s="51"/>
      <c r="F732" s="51"/>
      <c r="G732" s="18"/>
      <c r="H732" s="18"/>
      <c r="I732" s="64"/>
      <c r="J732" s="64"/>
      <c r="K732" s="33"/>
      <c r="L732" s="33"/>
      <c r="M732" s="33"/>
    </row>
    <row r="733" spans="1:13" ht="15.3">
      <c r="A733" s="10"/>
      <c r="B733" s="10"/>
      <c r="C733" s="10"/>
      <c r="D733" s="10"/>
      <c r="E733" s="51"/>
      <c r="F733" s="51"/>
      <c r="G733" s="18"/>
      <c r="H733" s="18"/>
      <c r="I733" s="64"/>
      <c r="J733" s="64"/>
      <c r="K733" s="33"/>
      <c r="L733" s="33"/>
      <c r="M733" s="33"/>
    </row>
    <row r="734" spans="1:13" ht="15.3">
      <c r="A734" s="10"/>
      <c r="B734" s="10"/>
      <c r="C734" s="10"/>
      <c r="D734" s="10"/>
      <c r="E734" s="51"/>
      <c r="F734" s="51"/>
      <c r="G734" s="18"/>
      <c r="H734" s="156" t="s">
        <v>27</v>
      </c>
      <c r="I734" s="64"/>
      <c r="J734" s="64"/>
      <c r="K734" s="33"/>
      <c r="L734" s="33"/>
      <c r="M734" s="33"/>
    </row>
    <row r="735" spans="1:13" ht="15.3">
      <c r="A735" s="10"/>
      <c r="B735" s="10"/>
      <c r="C735" s="10"/>
      <c r="D735" s="10"/>
      <c r="E735" s="51"/>
      <c r="F735" s="51"/>
      <c r="G735" s="18"/>
      <c r="H735" s="18" t="s">
        <v>28</v>
      </c>
      <c r="I735" s="64"/>
      <c r="J735" s="64"/>
      <c r="K735" s="33"/>
      <c r="L735" s="33"/>
      <c r="M735" s="33"/>
    </row>
    <row r="736" spans="1:13">
      <c r="A736" s="10"/>
      <c r="B736" s="10"/>
      <c r="C736" s="10"/>
      <c r="D736" s="10"/>
      <c r="E736" s="51"/>
      <c r="F736" s="51"/>
      <c r="G736" s="51"/>
      <c r="H736" s="51"/>
      <c r="I736" s="67"/>
      <c r="J736" s="67"/>
      <c r="K736" s="36"/>
      <c r="L736" s="36"/>
      <c r="M736" s="36"/>
    </row>
    <row r="747" spans="1:13" ht="15.3">
      <c r="B747" s="335" t="s">
        <v>0</v>
      </c>
      <c r="C747" s="335"/>
      <c r="D747" s="335"/>
      <c r="E747" s="335"/>
      <c r="F747" s="335"/>
      <c r="G747" s="335"/>
      <c r="H747" s="335"/>
      <c r="I747" s="335"/>
      <c r="J747" s="335"/>
      <c r="K747" s="335"/>
      <c r="L747" s="335"/>
      <c r="M747" s="335"/>
    </row>
    <row r="748" spans="1:13" ht="15.3">
      <c r="B748" s="335" t="s">
        <v>1</v>
      </c>
      <c r="C748" s="335"/>
      <c r="D748" s="335"/>
      <c r="E748" s="335"/>
      <c r="F748" s="335"/>
      <c r="G748" s="335"/>
      <c r="H748" s="335"/>
      <c r="I748" s="335"/>
      <c r="J748" s="335"/>
      <c r="K748" s="335"/>
      <c r="L748" s="335"/>
      <c r="M748" s="335"/>
    </row>
    <row r="749" spans="1:13" ht="15.3">
      <c r="B749" s="335" t="s">
        <v>40</v>
      </c>
      <c r="C749" s="335"/>
      <c r="D749" s="335"/>
      <c r="E749" s="335"/>
      <c r="F749" s="335"/>
      <c r="G749" s="335"/>
      <c r="H749" s="335"/>
      <c r="I749" s="335"/>
      <c r="J749" s="335"/>
      <c r="K749" s="335"/>
      <c r="L749" s="335"/>
      <c r="M749" s="335"/>
    </row>
    <row r="750" spans="1:13" ht="15.3">
      <c r="B750" s="152"/>
      <c r="C750" s="152"/>
      <c r="D750" s="152"/>
      <c r="E750" s="152"/>
      <c r="F750" s="152"/>
      <c r="G750" s="152"/>
      <c r="H750" s="152"/>
      <c r="I750" s="56"/>
      <c r="J750" s="56"/>
      <c r="K750" s="167"/>
      <c r="L750" s="167"/>
      <c r="M750" s="167"/>
    </row>
    <row r="751" spans="1:13" ht="15.3">
      <c r="B751" s="1"/>
      <c r="C751" s="1"/>
      <c r="D751" s="1"/>
      <c r="E751" s="148"/>
      <c r="F751" s="148"/>
      <c r="G751" s="148"/>
      <c r="H751" s="148"/>
      <c r="I751" s="57"/>
      <c r="J751" s="57"/>
      <c r="K751" s="27"/>
      <c r="L751" s="27"/>
      <c r="M751" s="27"/>
    </row>
    <row r="752" spans="1:13" ht="15">
      <c r="A752" s="340" t="s">
        <v>3</v>
      </c>
      <c r="B752" s="340" t="s">
        <v>7</v>
      </c>
      <c r="C752" s="155"/>
      <c r="D752" s="155"/>
      <c r="E752" s="155"/>
      <c r="F752" s="155"/>
      <c r="G752" s="340" t="s">
        <v>4</v>
      </c>
      <c r="H752" s="341" t="s">
        <v>8</v>
      </c>
      <c r="I752" s="351" t="s">
        <v>5</v>
      </c>
      <c r="J752" s="159"/>
      <c r="K752" s="155"/>
      <c r="L752" s="155"/>
      <c r="M752" s="155"/>
    </row>
    <row r="753" spans="1:13" ht="15">
      <c r="A753" s="333"/>
      <c r="B753" s="333"/>
      <c r="C753" s="150"/>
      <c r="D753" s="150"/>
      <c r="E753" s="78"/>
      <c r="F753" s="78"/>
      <c r="G753" s="350"/>
      <c r="H753" s="342"/>
      <c r="I753" s="352"/>
      <c r="J753" s="160"/>
      <c r="K753" s="158"/>
      <c r="L753" s="158"/>
      <c r="M753" s="158"/>
    </row>
    <row r="754" spans="1:13" ht="15.3">
      <c r="A754" s="4">
        <v>1</v>
      </c>
      <c r="B754" s="6" t="s">
        <v>9</v>
      </c>
      <c r="C754" s="6"/>
      <c r="D754" s="6"/>
      <c r="E754" s="4"/>
      <c r="F754" s="4"/>
      <c r="G754" s="7">
        <v>5</v>
      </c>
      <c r="H754" s="7">
        <v>0</v>
      </c>
      <c r="I754" s="61">
        <f>H754+G754</f>
        <v>5</v>
      </c>
      <c r="J754" s="61"/>
      <c r="K754" s="30"/>
      <c r="L754" s="30"/>
      <c r="M754" s="30"/>
    </row>
    <row r="755" spans="1:13" ht="15.3">
      <c r="A755" s="4">
        <v>2</v>
      </c>
      <c r="B755" s="6" t="s">
        <v>10</v>
      </c>
      <c r="C755" s="6"/>
      <c r="D755" s="6"/>
      <c r="E755" s="4"/>
      <c r="F755" s="4"/>
      <c r="G755" s="7">
        <v>2</v>
      </c>
      <c r="H755" s="7">
        <v>0</v>
      </c>
      <c r="I755" s="61">
        <f>H755+G755</f>
        <v>2</v>
      </c>
      <c r="J755" s="61"/>
      <c r="K755" s="30"/>
      <c r="L755" s="30"/>
      <c r="M755" s="30"/>
    </row>
    <row r="756" spans="1:13" ht="15.3">
      <c r="A756" s="4">
        <v>3</v>
      </c>
      <c r="B756" s="6" t="s">
        <v>11</v>
      </c>
      <c r="C756" s="6"/>
      <c r="D756" s="6"/>
      <c r="E756" s="4"/>
      <c r="F756" s="4"/>
      <c r="G756" s="7">
        <v>16</v>
      </c>
      <c r="H756" s="7">
        <v>0</v>
      </c>
      <c r="I756" s="61">
        <f>H756+G756</f>
        <v>16</v>
      </c>
      <c r="J756" s="61"/>
      <c r="K756" s="30"/>
      <c r="L756" s="30"/>
      <c r="M756" s="30"/>
    </row>
    <row r="757" spans="1:13" ht="15.3">
      <c r="A757" s="4">
        <v>4</v>
      </c>
      <c r="B757" s="6" t="s">
        <v>12</v>
      </c>
      <c r="C757" s="6"/>
      <c r="D757" s="6"/>
      <c r="E757" s="4"/>
      <c r="F757" s="4"/>
      <c r="G757" s="7">
        <v>0</v>
      </c>
      <c r="H757" s="7">
        <v>0</v>
      </c>
      <c r="I757" s="61">
        <f>H757+G757+I758</f>
        <v>0</v>
      </c>
      <c r="J757" s="61"/>
      <c r="K757" s="30"/>
      <c r="L757" s="30"/>
      <c r="M757" s="30"/>
    </row>
    <row r="758" spans="1:13" ht="15.3">
      <c r="A758" s="4">
        <v>5</v>
      </c>
      <c r="B758" s="6" t="s">
        <v>13</v>
      </c>
      <c r="C758" s="6"/>
      <c r="D758" s="6"/>
      <c r="E758" s="4"/>
      <c r="F758" s="4"/>
      <c r="G758" s="7">
        <v>0</v>
      </c>
      <c r="H758" s="7">
        <v>0</v>
      </c>
      <c r="I758" s="61">
        <f t="shared" ref="I758:I769" si="17">H758+G758</f>
        <v>0</v>
      </c>
      <c r="J758" s="61"/>
      <c r="K758" s="30"/>
      <c r="L758" s="30"/>
      <c r="M758" s="30"/>
    </row>
    <row r="759" spans="1:13" ht="15.3">
      <c r="A759" s="4">
        <v>6</v>
      </c>
      <c r="B759" s="6" t="s">
        <v>14</v>
      </c>
      <c r="C759" s="6"/>
      <c r="D759" s="6"/>
      <c r="E759" s="4"/>
      <c r="F759" s="4"/>
      <c r="G759" s="7">
        <v>0</v>
      </c>
      <c r="H759" s="7">
        <v>0</v>
      </c>
      <c r="I759" s="61">
        <f t="shared" si="17"/>
        <v>0</v>
      </c>
      <c r="J759" s="61"/>
      <c r="K759" s="30"/>
      <c r="L759" s="30"/>
      <c r="M759" s="30"/>
    </row>
    <row r="760" spans="1:13" ht="15.3">
      <c r="A760" s="4">
        <v>7</v>
      </c>
      <c r="B760" s="6" t="s">
        <v>15</v>
      </c>
      <c r="C760" s="6"/>
      <c r="D760" s="6"/>
      <c r="E760" s="4"/>
      <c r="F760" s="4"/>
      <c r="G760" s="7">
        <v>3</v>
      </c>
      <c r="H760" s="7">
        <v>1</v>
      </c>
      <c r="I760" s="61">
        <f t="shared" si="17"/>
        <v>4</v>
      </c>
      <c r="J760" s="61"/>
      <c r="K760" s="30"/>
      <c r="L760" s="30"/>
      <c r="M760" s="30"/>
    </row>
    <row r="761" spans="1:13" ht="15.3">
      <c r="A761" s="4">
        <v>8</v>
      </c>
      <c r="B761" s="6" t="s">
        <v>16</v>
      </c>
      <c r="C761" s="6"/>
      <c r="D761" s="6"/>
      <c r="E761" s="4"/>
      <c r="F761" s="4"/>
      <c r="G761" s="7">
        <v>3</v>
      </c>
      <c r="H761" s="7">
        <v>0</v>
      </c>
      <c r="I761" s="61">
        <f t="shared" si="17"/>
        <v>3</v>
      </c>
      <c r="J761" s="61"/>
      <c r="K761" s="30"/>
      <c r="L761" s="30"/>
      <c r="M761" s="30"/>
    </row>
    <row r="762" spans="1:13" ht="15.3">
      <c r="A762" s="4">
        <v>9</v>
      </c>
      <c r="B762" s="6" t="s">
        <v>17</v>
      </c>
      <c r="C762" s="6"/>
      <c r="D762" s="6"/>
      <c r="E762" s="4"/>
      <c r="F762" s="4"/>
      <c r="G762" s="7">
        <v>0</v>
      </c>
      <c r="H762" s="7">
        <v>0</v>
      </c>
      <c r="I762" s="61">
        <f t="shared" si="17"/>
        <v>0</v>
      </c>
      <c r="J762" s="61"/>
      <c r="K762" s="30"/>
      <c r="L762" s="30"/>
      <c r="M762" s="30"/>
    </row>
    <row r="763" spans="1:13" ht="15.3">
      <c r="A763" s="4">
        <v>10</v>
      </c>
      <c r="B763" s="6" t="s">
        <v>18</v>
      </c>
      <c r="C763" s="6"/>
      <c r="D763" s="6"/>
      <c r="E763" s="4"/>
      <c r="F763" s="4"/>
      <c r="G763" s="7">
        <v>20</v>
      </c>
      <c r="H763" s="7">
        <v>0</v>
      </c>
      <c r="I763" s="61">
        <f t="shared" si="17"/>
        <v>20</v>
      </c>
      <c r="J763" s="61"/>
      <c r="K763" s="30"/>
      <c r="L763" s="30"/>
      <c r="M763" s="30"/>
    </row>
    <row r="764" spans="1:13" ht="15.3">
      <c r="A764" s="4">
        <v>11</v>
      </c>
      <c r="B764" s="6" t="s">
        <v>19</v>
      </c>
      <c r="C764" s="6"/>
      <c r="D764" s="6"/>
      <c r="E764" s="4"/>
      <c r="F764" s="4"/>
      <c r="G764" s="7">
        <v>0</v>
      </c>
      <c r="H764" s="7">
        <v>0</v>
      </c>
      <c r="I764" s="61">
        <f t="shared" si="17"/>
        <v>0</v>
      </c>
      <c r="J764" s="61"/>
      <c r="K764" s="30"/>
      <c r="L764" s="30"/>
      <c r="M764" s="30"/>
    </row>
    <row r="765" spans="1:13" ht="15.3">
      <c r="A765" s="4">
        <v>12</v>
      </c>
      <c r="B765" s="6" t="s">
        <v>20</v>
      </c>
      <c r="C765" s="6"/>
      <c r="D765" s="6"/>
      <c r="E765" s="4"/>
      <c r="F765" s="4"/>
      <c r="G765" s="7">
        <v>1</v>
      </c>
      <c r="H765" s="7">
        <v>0</v>
      </c>
      <c r="I765" s="61">
        <f t="shared" si="17"/>
        <v>1</v>
      </c>
      <c r="J765" s="61"/>
      <c r="K765" s="30"/>
      <c r="L765" s="30"/>
      <c r="M765" s="30"/>
    </row>
    <row r="766" spans="1:13" ht="15.3">
      <c r="A766" s="4">
        <v>13</v>
      </c>
      <c r="B766" s="6" t="s">
        <v>21</v>
      </c>
      <c r="C766" s="6"/>
      <c r="D766" s="6"/>
      <c r="E766" s="4"/>
      <c r="F766" s="4"/>
      <c r="G766" s="7">
        <v>0</v>
      </c>
      <c r="H766" s="7">
        <v>0</v>
      </c>
      <c r="I766" s="61">
        <f t="shared" si="17"/>
        <v>0</v>
      </c>
      <c r="J766" s="61"/>
      <c r="K766" s="30"/>
      <c r="L766" s="30"/>
      <c r="M766" s="30"/>
    </row>
    <row r="767" spans="1:13" ht="15.3">
      <c r="A767" s="4">
        <v>14</v>
      </c>
      <c r="B767" s="6" t="s">
        <v>22</v>
      </c>
      <c r="C767" s="6"/>
      <c r="D767" s="6"/>
      <c r="E767" s="4"/>
      <c r="F767" s="4"/>
      <c r="G767" s="7">
        <v>11</v>
      </c>
      <c r="H767" s="7">
        <v>0</v>
      </c>
      <c r="I767" s="61">
        <f t="shared" si="17"/>
        <v>11</v>
      </c>
      <c r="J767" s="61"/>
      <c r="K767" s="30"/>
      <c r="L767" s="30"/>
      <c r="M767" s="30"/>
    </row>
    <row r="768" spans="1:13" ht="15.3">
      <c r="A768" s="4">
        <v>15</v>
      </c>
      <c r="B768" s="6" t="s">
        <v>23</v>
      </c>
      <c r="C768" s="6"/>
      <c r="D768" s="6"/>
      <c r="E768" s="4"/>
      <c r="F768" s="4"/>
      <c r="G768" s="7">
        <v>0</v>
      </c>
      <c r="H768" s="7">
        <v>0</v>
      </c>
      <c r="I768" s="61">
        <f t="shared" si="17"/>
        <v>0</v>
      </c>
      <c r="J768" s="61"/>
      <c r="K768" s="30"/>
      <c r="L768" s="30"/>
      <c r="M768" s="30"/>
    </row>
    <row r="769" spans="1:13" ht="15.3">
      <c r="A769" s="3"/>
      <c r="B769" s="5" t="s">
        <v>29</v>
      </c>
      <c r="C769" s="5"/>
      <c r="D769" s="5"/>
      <c r="E769" s="5"/>
      <c r="F769" s="5"/>
      <c r="G769" s="8">
        <f>SUM(G754:G768)</f>
        <v>61</v>
      </c>
      <c r="H769" s="8">
        <v>1</v>
      </c>
      <c r="I769" s="62">
        <f t="shared" si="17"/>
        <v>62</v>
      </c>
      <c r="J769" s="62"/>
      <c r="K769" s="31"/>
      <c r="L769" s="31"/>
      <c r="M769" s="31"/>
    </row>
    <row r="770" spans="1:13" ht="15.3">
      <c r="B770" s="1"/>
      <c r="C770" s="1"/>
      <c r="D770" s="1"/>
      <c r="E770" s="148"/>
      <c r="F770" s="148"/>
      <c r="G770" s="148"/>
      <c r="H770" s="148"/>
      <c r="I770" s="57"/>
      <c r="J770" s="57"/>
      <c r="K770" s="27"/>
      <c r="L770" s="27"/>
      <c r="M770" s="27"/>
    </row>
    <row r="771" spans="1:13" ht="15.3">
      <c r="B771" s="1"/>
      <c r="C771" s="1"/>
      <c r="D771" s="1"/>
      <c r="E771" s="148"/>
      <c r="F771" s="148"/>
      <c r="G771" s="148"/>
      <c r="H771" s="148"/>
      <c r="I771" s="57"/>
      <c r="J771" s="57"/>
      <c r="K771" s="27"/>
      <c r="L771" s="27"/>
      <c r="M771" s="27"/>
    </row>
    <row r="772" spans="1:13" ht="15.3">
      <c r="G772" s="148"/>
      <c r="H772" s="148" t="s">
        <v>41</v>
      </c>
      <c r="I772" s="57"/>
      <c r="J772" s="57"/>
      <c r="K772" s="27"/>
      <c r="L772" s="27"/>
      <c r="M772" s="27"/>
    </row>
    <row r="773" spans="1:13" ht="15.3">
      <c r="G773" s="148"/>
      <c r="H773" s="148"/>
      <c r="I773" s="57"/>
      <c r="J773" s="57"/>
      <c r="K773" s="27"/>
      <c r="L773" s="27"/>
      <c r="M773" s="27"/>
    </row>
    <row r="774" spans="1:13" ht="15.3">
      <c r="G774" s="148"/>
      <c r="H774" s="148" t="s">
        <v>25</v>
      </c>
      <c r="I774" s="57"/>
      <c r="J774" s="57"/>
      <c r="K774" s="27"/>
      <c r="L774" s="27"/>
      <c r="M774" s="27"/>
    </row>
    <row r="775" spans="1:13" ht="15.3">
      <c r="G775" s="148"/>
      <c r="H775" s="148" t="s">
        <v>26</v>
      </c>
      <c r="I775" s="57"/>
      <c r="J775" s="57"/>
      <c r="K775" s="27"/>
      <c r="L775" s="27"/>
      <c r="M775" s="27"/>
    </row>
    <row r="776" spans="1:13" ht="15.3">
      <c r="G776" s="148"/>
      <c r="H776" s="148"/>
      <c r="I776" s="57"/>
      <c r="J776" s="57"/>
      <c r="K776" s="27"/>
      <c r="L776" s="27"/>
      <c r="M776" s="27"/>
    </row>
    <row r="777" spans="1:13" ht="15.3">
      <c r="G777" s="148"/>
      <c r="H777" s="148"/>
      <c r="I777" s="57"/>
      <c r="J777" s="57"/>
      <c r="K777" s="27"/>
      <c r="L777" s="27"/>
      <c r="M777" s="27"/>
    </row>
    <row r="778" spans="1:13" ht="15.3">
      <c r="G778" s="148"/>
      <c r="H778" s="148"/>
      <c r="I778" s="57"/>
      <c r="J778" s="57"/>
      <c r="K778" s="27"/>
      <c r="L778" s="27"/>
      <c r="M778" s="27"/>
    </row>
    <row r="779" spans="1:13" ht="15.3">
      <c r="G779" s="148"/>
      <c r="H779" s="152" t="s">
        <v>27</v>
      </c>
      <c r="I779" s="57"/>
      <c r="J779" s="57"/>
      <c r="K779" s="27"/>
      <c r="L779" s="27"/>
      <c r="M779" s="27"/>
    </row>
    <row r="780" spans="1:13" ht="15.3">
      <c r="G780" s="148"/>
      <c r="H780" s="148" t="s">
        <v>28</v>
      </c>
      <c r="I780" s="57"/>
      <c r="J780" s="57"/>
      <c r="K780" s="27"/>
      <c r="L780" s="27"/>
      <c r="M780" s="27"/>
    </row>
    <row r="793" spans="1:20" ht="15.3">
      <c r="N793" s="1"/>
      <c r="O793" s="1"/>
      <c r="P793" s="1"/>
      <c r="Q793" s="1"/>
      <c r="R793" s="1"/>
      <c r="S793" s="1"/>
      <c r="T793" s="1"/>
    </row>
    <row r="794" spans="1:20" ht="15.3">
      <c r="A794" s="1"/>
      <c r="B794" s="335" t="s">
        <v>0</v>
      </c>
      <c r="C794" s="335"/>
      <c r="D794" s="335"/>
      <c r="E794" s="335"/>
      <c r="F794" s="335"/>
      <c r="G794" s="335"/>
      <c r="H794" s="335"/>
      <c r="I794" s="335"/>
      <c r="J794" s="335"/>
      <c r="K794" s="335"/>
      <c r="L794" s="335"/>
      <c r="M794" s="335"/>
      <c r="N794" s="1"/>
      <c r="O794" s="1"/>
      <c r="P794" s="1"/>
      <c r="Q794" s="1"/>
      <c r="R794" s="1"/>
      <c r="S794" s="1"/>
      <c r="T794" s="1"/>
    </row>
    <row r="795" spans="1:20" ht="15.3">
      <c r="A795" s="1"/>
      <c r="B795" s="335" t="s">
        <v>1</v>
      </c>
      <c r="C795" s="335"/>
      <c r="D795" s="335"/>
      <c r="E795" s="335"/>
      <c r="F795" s="335"/>
      <c r="G795" s="335"/>
      <c r="H795" s="335"/>
      <c r="I795" s="335"/>
      <c r="J795" s="335"/>
      <c r="K795" s="335"/>
      <c r="L795" s="335"/>
      <c r="M795" s="335"/>
      <c r="N795" s="1"/>
      <c r="O795" s="1"/>
      <c r="P795" s="1"/>
      <c r="Q795" s="1"/>
      <c r="R795" s="1"/>
      <c r="S795" s="1"/>
      <c r="T795" s="1"/>
    </row>
    <row r="796" spans="1:20" ht="15.3">
      <c r="A796" s="1"/>
      <c r="B796" s="335" t="s">
        <v>2</v>
      </c>
      <c r="C796" s="335"/>
      <c r="D796" s="335"/>
      <c r="E796" s="335"/>
      <c r="F796" s="335"/>
      <c r="G796" s="335"/>
      <c r="H796" s="335"/>
      <c r="I796" s="335"/>
      <c r="J796" s="335"/>
      <c r="K796" s="335"/>
      <c r="L796" s="335"/>
      <c r="M796" s="335"/>
      <c r="N796" s="1"/>
      <c r="O796" s="1"/>
      <c r="P796" s="1"/>
      <c r="Q796" s="1"/>
      <c r="R796" s="1"/>
      <c r="S796" s="1"/>
      <c r="T796" s="1"/>
    </row>
    <row r="797" spans="1:20" ht="15.3">
      <c r="A797" s="1"/>
      <c r="B797" s="152"/>
      <c r="C797" s="152"/>
      <c r="D797" s="152"/>
      <c r="E797" s="152"/>
      <c r="F797" s="152"/>
      <c r="G797" s="152"/>
      <c r="H797" s="152"/>
      <c r="I797" s="56"/>
      <c r="J797" s="56"/>
      <c r="K797" s="167"/>
      <c r="L797" s="167"/>
      <c r="M797" s="167"/>
      <c r="N797" s="1"/>
      <c r="O797" s="1"/>
      <c r="P797" s="1"/>
      <c r="Q797" s="1"/>
      <c r="R797" s="1"/>
      <c r="S797" s="1"/>
      <c r="T797" s="1"/>
    </row>
    <row r="798" spans="1:20" ht="25" customHeight="1">
      <c r="A798" s="1"/>
      <c r="B798" s="1"/>
      <c r="C798" s="1"/>
      <c r="D798" s="1"/>
      <c r="E798" s="148"/>
      <c r="F798" s="148"/>
      <c r="G798" s="148"/>
      <c r="H798" s="148"/>
      <c r="I798" s="57"/>
      <c r="J798" s="57"/>
      <c r="K798" s="27"/>
      <c r="L798" s="27"/>
      <c r="M798" s="27"/>
      <c r="N798" s="1"/>
      <c r="O798" s="1"/>
      <c r="P798" s="1"/>
      <c r="Q798" s="1"/>
      <c r="R798" s="1"/>
      <c r="S798" s="1"/>
      <c r="T798" s="1"/>
    </row>
    <row r="799" spans="1:20" ht="25" customHeight="1">
      <c r="A799" s="340" t="s">
        <v>3</v>
      </c>
      <c r="B799" s="340" t="s">
        <v>7</v>
      </c>
      <c r="C799" s="155"/>
      <c r="D799" s="155"/>
      <c r="E799" s="155"/>
      <c r="F799" s="155"/>
      <c r="G799" s="340" t="s">
        <v>4</v>
      </c>
      <c r="H799" s="341" t="s">
        <v>8</v>
      </c>
      <c r="I799" s="351" t="s">
        <v>5</v>
      </c>
      <c r="J799" s="159"/>
      <c r="K799" s="155"/>
      <c r="L799" s="155"/>
      <c r="M799" s="155"/>
      <c r="N799" s="1"/>
      <c r="O799" s="1"/>
      <c r="P799" s="1"/>
      <c r="Q799" s="1"/>
      <c r="R799" s="1"/>
      <c r="S799" s="1"/>
      <c r="T799" s="1"/>
    </row>
    <row r="800" spans="1:20" ht="24" customHeight="1">
      <c r="A800" s="333"/>
      <c r="B800" s="333"/>
      <c r="C800" s="150"/>
      <c r="D800" s="150"/>
      <c r="E800" s="78"/>
      <c r="F800" s="78"/>
      <c r="G800" s="350"/>
      <c r="H800" s="342"/>
      <c r="I800" s="352"/>
      <c r="J800" s="160"/>
      <c r="K800" s="158"/>
      <c r="L800" s="158"/>
      <c r="M800" s="158"/>
      <c r="N800" s="1"/>
      <c r="O800" s="1"/>
      <c r="P800" s="1"/>
      <c r="Q800" s="1"/>
      <c r="R800" s="1"/>
      <c r="S800" s="1"/>
      <c r="T800" s="1"/>
    </row>
    <row r="801" spans="1:20" ht="24" customHeight="1">
      <c r="A801" s="4">
        <v>1</v>
      </c>
      <c r="B801" s="6" t="s">
        <v>9</v>
      </c>
      <c r="C801" s="6"/>
      <c r="D801" s="6"/>
      <c r="E801" s="4"/>
      <c r="F801" s="4"/>
      <c r="G801" s="7">
        <v>0</v>
      </c>
      <c r="H801" s="7">
        <v>0</v>
      </c>
      <c r="I801" s="61">
        <v>0</v>
      </c>
      <c r="J801" s="61"/>
      <c r="K801" s="30"/>
      <c r="L801" s="30"/>
      <c r="M801" s="30"/>
      <c r="N801" s="1"/>
      <c r="O801" s="1"/>
      <c r="P801" s="1"/>
      <c r="Q801" s="1"/>
      <c r="R801" s="1"/>
      <c r="S801" s="1"/>
      <c r="T801" s="1"/>
    </row>
    <row r="802" spans="1:20" ht="24" customHeight="1">
      <c r="A802" s="4">
        <v>2</v>
      </c>
      <c r="B802" s="6" t="s">
        <v>10</v>
      </c>
      <c r="C802" s="6"/>
      <c r="D802" s="6"/>
      <c r="E802" s="4"/>
      <c r="F802" s="4"/>
      <c r="G802" s="7">
        <v>1</v>
      </c>
      <c r="H802" s="7">
        <v>0</v>
      </c>
      <c r="I802" s="61">
        <f>H802+G802</f>
        <v>1</v>
      </c>
      <c r="J802" s="61"/>
      <c r="K802" s="30"/>
      <c r="L802" s="30"/>
      <c r="M802" s="30"/>
      <c r="N802" s="1"/>
      <c r="O802" s="1"/>
      <c r="P802" s="1"/>
      <c r="Q802" s="1"/>
      <c r="R802" s="1"/>
      <c r="S802" s="1"/>
      <c r="T802" s="1"/>
    </row>
    <row r="803" spans="1:20" ht="24" customHeight="1">
      <c r="A803" s="4">
        <v>3</v>
      </c>
      <c r="B803" s="6" t="s">
        <v>11</v>
      </c>
      <c r="C803" s="6"/>
      <c r="D803" s="6"/>
      <c r="E803" s="4"/>
      <c r="F803" s="4"/>
      <c r="G803" s="7">
        <v>23</v>
      </c>
      <c r="H803" s="7">
        <v>0</v>
      </c>
      <c r="I803" s="61">
        <v>23</v>
      </c>
      <c r="J803" s="61"/>
      <c r="K803" s="30"/>
      <c r="L803" s="30"/>
      <c r="M803" s="30"/>
      <c r="N803" s="1"/>
      <c r="O803" s="1"/>
      <c r="P803" s="1"/>
      <c r="Q803" s="1"/>
      <c r="R803" s="1"/>
      <c r="S803" s="1"/>
      <c r="T803" s="1"/>
    </row>
    <row r="804" spans="1:20" ht="24" customHeight="1">
      <c r="A804" s="4">
        <v>4</v>
      </c>
      <c r="B804" s="6" t="s">
        <v>12</v>
      </c>
      <c r="C804" s="6"/>
      <c r="D804" s="6"/>
      <c r="E804" s="4"/>
      <c r="F804" s="4"/>
      <c r="G804" s="7">
        <v>0</v>
      </c>
      <c r="H804" s="7">
        <v>0</v>
      </c>
      <c r="I804" s="61">
        <v>0</v>
      </c>
      <c r="J804" s="61"/>
      <c r="K804" s="30"/>
      <c r="L804" s="30"/>
      <c r="M804" s="30"/>
      <c r="N804" s="1"/>
      <c r="O804" s="1"/>
      <c r="P804" s="1"/>
      <c r="Q804" s="1"/>
      <c r="R804" s="1"/>
      <c r="S804" s="1"/>
      <c r="T804" s="1"/>
    </row>
    <row r="805" spans="1:20" ht="24" customHeight="1">
      <c r="A805" s="4">
        <v>5</v>
      </c>
      <c r="B805" s="6" t="s">
        <v>13</v>
      </c>
      <c r="C805" s="6"/>
      <c r="D805" s="6"/>
      <c r="E805" s="4"/>
      <c r="F805" s="4"/>
      <c r="G805" s="7">
        <v>10</v>
      </c>
      <c r="H805" s="7">
        <v>0</v>
      </c>
      <c r="I805" s="61">
        <v>10</v>
      </c>
      <c r="J805" s="61"/>
      <c r="K805" s="30"/>
      <c r="L805" s="30"/>
      <c r="M805" s="30"/>
      <c r="N805" s="1"/>
      <c r="O805" s="1"/>
      <c r="P805" s="1"/>
      <c r="Q805" s="1"/>
      <c r="R805" s="1"/>
      <c r="S805" s="1"/>
      <c r="T805" s="1"/>
    </row>
    <row r="806" spans="1:20" ht="24" customHeight="1">
      <c r="A806" s="4">
        <v>6</v>
      </c>
      <c r="B806" s="6" t="s">
        <v>14</v>
      </c>
      <c r="C806" s="6"/>
      <c r="D806" s="6"/>
      <c r="E806" s="4"/>
      <c r="F806" s="4"/>
      <c r="G806" s="7">
        <v>0</v>
      </c>
      <c r="H806" s="7">
        <v>0</v>
      </c>
      <c r="I806" s="61">
        <v>0</v>
      </c>
      <c r="J806" s="61"/>
      <c r="K806" s="30"/>
      <c r="L806" s="30"/>
      <c r="M806" s="30"/>
      <c r="N806" s="1"/>
      <c r="O806" s="1"/>
      <c r="P806" s="1"/>
      <c r="Q806" s="1"/>
      <c r="R806" s="1"/>
      <c r="S806" s="1"/>
      <c r="T806" s="1"/>
    </row>
    <row r="807" spans="1:20" ht="24" customHeight="1">
      <c r="A807" s="4">
        <v>7</v>
      </c>
      <c r="B807" s="6" t="s">
        <v>15</v>
      </c>
      <c r="C807" s="6"/>
      <c r="D807" s="6"/>
      <c r="E807" s="4"/>
      <c r="F807" s="4"/>
      <c r="G807" s="7">
        <v>0</v>
      </c>
      <c r="H807" s="7">
        <v>0</v>
      </c>
      <c r="I807" s="61">
        <v>0</v>
      </c>
      <c r="J807" s="61"/>
      <c r="K807" s="30"/>
      <c r="L807" s="30"/>
      <c r="M807" s="30"/>
      <c r="N807" s="1"/>
      <c r="O807" s="1"/>
      <c r="P807" s="1"/>
      <c r="Q807" s="1"/>
      <c r="R807" s="1"/>
      <c r="S807" s="1"/>
      <c r="T807" s="1"/>
    </row>
    <row r="808" spans="1:20" ht="24" customHeight="1">
      <c r="A808" s="4">
        <v>8</v>
      </c>
      <c r="B808" s="6" t="s">
        <v>16</v>
      </c>
      <c r="C808" s="6"/>
      <c r="D808" s="6"/>
      <c r="E808" s="4"/>
      <c r="F808" s="4"/>
      <c r="G808" s="7">
        <v>9</v>
      </c>
      <c r="H808" s="7">
        <v>0</v>
      </c>
      <c r="I808" s="61">
        <v>9</v>
      </c>
      <c r="J808" s="61"/>
      <c r="K808" s="30"/>
      <c r="L808" s="30"/>
      <c r="M808" s="30"/>
      <c r="N808" s="1"/>
      <c r="O808" s="1"/>
      <c r="P808" s="1"/>
      <c r="Q808" s="1"/>
      <c r="R808" s="1"/>
      <c r="S808" s="1"/>
      <c r="T808" s="1"/>
    </row>
    <row r="809" spans="1:20" ht="24" customHeight="1">
      <c r="A809" s="4">
        <v>9</v>
      </c>
      <c r="B809" s="6" t="s">
        <v>17</v>
      </c>
      <c r="C809" s="6"/>
      <c r="D809" s="6"/>
      <c r="E809" s="4"/>
      <c r="F809" s="4"/>
      <c r="G809" s="7">
        <v>0</v>
      </c>
      <c r="H809" s="7">
        <v>1</v>
      </c>
      <c r="I809" s="61">
        <v>1</v>
      </c>
      <c r="J809" s="61"/>
      <c r="K809" s="30"/>
      <c r="L809" s="30"/>
      <c r="M809" s="30"/>
      <c r="N809" s="1"/>
      <c r="O809" s="1"/>
      <c r="P809" s="1"/>
      <c r="Q809" s="1"/>
      <c r="R809" s="1"/>
      <c r="S809" s="1"/>
      <c r="T809" s="1"/>
    </row>
    <row r="810" spans="1:20" ht="24" customHeight="1">
      <c r="A810" s="4">
        <v>10</v>
      </c>
      <c r="B810" s="6" t="s">
        <v>18</v>
      </c>
      <c r="C810" s="6"/>
      <c r="D810" s="6"/>
      <c r="E810" s="4"/>
      <c r="F810" s="4"/>
      <c r="G810" s="7">
        <v>6</v>
      </c>
      <c r="H810" s="7">
        <v>0</v>
      </c>
      <c r="I810" s="61">
        <v>6</v>
      </c>
      <c r="J810" s="61"/>
      <c r="K810" s="30"/>
      <c r="L810" s="30"/>
      <c r="M810" s="30"/>
      <c r="N810" s="1"/>
      <c r="O810" s="1"/>
      <c r="P810" s="1"/>
      <c r="Q810" s="1"/>
      <c r="R810" s="1"/>
      <c r="S810" s="1"/>
      <c r="T810" s="1"/>
    </row>
    <row r="811" spans="1:20" ht="24" customHeight="1">
      <c r="A811" s="4">
        <v>11</v>
      </c>
      <c r="B811" s="6" t="s">
        <v>19</v>
      </c>
      <c r="C811" s="6"/>
      <c r="D811" s="6"/>
      <c r="E811" s="4"/>
      <c r="F811" s="4"/>
      <c r="G811" s="7">
        <v>0</v>
      </c>
      <c r="H811" s="7">
        <v>0</v>
      </c>
      <c r="I811" s="61">
        <v>0</v>
      </c>
      <c r="J811" s="61"/>
      <c r="K811" s="30"/>
      <c r="L811" s="30"/>
      <c r="M811" s="30"/>
      <c r="N811" s="1"/>
      <c r="O811" s="1"/>
      <c r="P811" s="1"/>
      <c r="Q811" s="1"/>
      <c r="R811" s="1"/>
      <c r="S811" s="1"/>
      <c r="T811" s="1"/>
    </row>
    <row r="812" spans="1:20" ht="24" customHeight="1">
      <c r="A812" s="4">
        <v>12</v>
      </c>
      <c r="B812" s="6" t="s">
        <v>20</v>
      </c>
      <c r="C812" s="6"/>
      <c r="D812" s="6"/>
      <c r="E812" s="4"/>
      <c r="F812" s="4"/>
      <c r="G812" s="7">
        <v>0</v>
      </c>
      <c r="H812" s="7">
        <v>0</v>
      </c>
      <c r="I812" s="61">
        <v>0</v>
      </c>
      <c r="J812" s="61"/>
      <c r="K812" s="30"/>
      <c r="L812" s="30"/>
      <c r="M812" s="30"/>
      <c r="N812" s="1"/>
      <c r="O812" s="1"/>
      <c r="P812" s="1"/>
      <c r="Q812" s="1"/>
      <c r="R812" s="1"/>
      <c r="S812" s="1"/>
      <c r="T812" s="1"/>
    </row>
    <row r="813" spans="1:20" ht="24" customHeight="1">
      <c r="A813" s="4">
        <v>13</v>
      </c>
      <c r="B813" s="6" t="s">
        <v>21</v>
      </c>
      <c r="C813" s="6"/>
      <c r="D813" s="6"/>
      <c r="E813" s="4"/>
      <c r="F813" s="4"/>
      <c r="G813" s="7">
        <v>0</v>
      </c>
      <c r="H813" s="7">
        <v>0</v>
      </c>
      <c r="I813" s="61">
        <v>0</v>
      </c>
      <c r="J813" s="61"/>
      <c r="K813" s="30"/>
      <c r="L813" s="30"/>
      <c r="M813" s="30"/>
      <c r="N813" s="1"/>
      <c r="O813" s="1"/>
      <c r="P813" s="1"/>
      <c r="Q813" s="1"/>
      <c r="R813" s="1"/>
      <c r="S813" s="1"/>
      <c r="T813" s="1"/>
    </row>
    <row r="814" spans="1:20" ht="24" customHeight="1">
      <c r="A814" s="4">
        <v>14</v>
      </c>
      <c r="B814" s="6" t="s">
        <v>22</v>
      </c>
      <c r="C814" s="6"/>
      <c r="D814" s="6"/>
      <c r="E814" s="4"/>
      <c r="F814" s="4"/>
      <c r="G814" s="7">
        <v>2</v>
      </c>
      <c r="H814" s="7">
        <v>0</v>
      </c>
      <c r="I814" s="61">
        <v>2</v>
      </c>
      <c r="J814" s="61"/>
      <c r="K814" s="30"/>
      <c r="L814" s="30"/>
      <c r="M814" s="30"/>
      <c r="N814" s="1"/>
      <c r="O814" s="1"/>
      <c r="P814" s="1"/>
      <c r="Q814" s="1"/>
      <c r="R814" s="1"/>
      <c r="S814" s="1"/>
      <c r="T814" s="1"/>
    </row>
    <row r="815" spans="1:20" ht="24" customHeight="1">
      <c r="A815" s="4">
        <v>15</v>
      </c>
      <c r="B815" s="6" t="s">
        <v>23</v>
      </c>
      <c r="C815" s="6"/>
      <c r="D815" s="6"/>
      <c r="E815" s="4"/>
      <c r="F815" s="4"/>
      <c r="G815" s="7">
        <v>0</v>
      </c>
      <c r="H815" s="7">
        <v>0</v>
      </c>
      <c r="I815" s="61">
        <v>0</v>
      </c>
      <c r="J815" s="61"/>
      <c r="K815" s="30"/>
      <c r="L815" s="30"/>
      <c r="M815" s="30"/>
      <c r="N815" s="1"/>
      <c r="O815" s="1"/>
      <c r="P815" s="1"/>
      <c r="Q815" s="1"/>
      <c r="R815" s="1"/>
      <c r="S815" s="1"/>
      <c r="T815" s="1"/>
    </row>
    <row r="816" spans="1:20" ht="15.3">
      <c r="A816" s="3"/>
      <c r="B816" s="5" t="s">
        <v>29</v>
      </c>
      <c r="C816" s="5"/>
      <c r="D816" s="5"/>
      <c r="E816" s="5"/>
      <c r="F816" s="5"/>
      <c r="G816" s="8">
        <f>SUM(G801:G815)</f>
        <v>51</v>
      </c>
      <c r="H816" s="8">
        <f>SUM(H801:H815)</f>
        <v>1</v>
      </c>
      <c r="I816" s="62">
        <f>SUM(I801:I815)</f>
        <v>52</v>
      </c>
      <c r="J816" s="62"/>
      <c r="K816" s="31"/>
      <c r="L816" s="31"/>
      <c r="M816" s="31"/>
      <c r="N816" s="1"/>
      <c r="O816" s="1"/>
      <c r="P816" s="1"/>
      <c r="Q816" s="1"/>
      <c r="R816" s="1"/>
      <c r="S816" s="1"/>
      <c r="T816" s="1"/>
    </row>
    <row r="817" spans="1:20" ht="15.3">
      <c r="A817" s="1"/>
      <c r="B817" s="1"/>
      <c r="C817" s="1"/>
      <c r="D817" s="1"/>
      <c r="E817" s="148"/>
      <c r="F817" s="148"/>
      <c r="G817" s="148"/>
      <c r="H817" s="148"/>
      <c r="I817" s="57"/>
      <c r="J817" s="57"/>
      <c r="K817" s="27"/>
      <c r="L817" s="27"/>
      <c r="M817" s="27"/>
      <c r="N817" s="1"/>
      <c r="O817" s="1"/>
      <c r="P817" s="1"/>
      <c r="Q817" s="1"/>
      <c r="R817" s="1"/>
      <c r="S817" s="1"/>
      <c r="T817" s="1"/>
    </row>
    <row r="818" spans="1:20" ht="15.3">
      <c r="A818" s="1"/>
      <c r="B818" s="1"/>
      <c r="C818" s="1"/>
      <c r="D818" s="1"/>
      <c r="E818" s="148"/>
      <c r="F818" s="148"/>
      <c r="G818" s="148"/>
      <c r="H818" s="148"/>
      <c r="I818" s="57"/>
      <c r="J818" s="57"/>
      <c r="K818" s="27"/>
      <c r="L818" s="27"/>
      <c r="M818" s="27"/>
      <c r="N818" s="1"/>
      <c r="P818" s="1"/>
      <c r="Q818" s="1"/>
      <c r="R818" s="1"/>
      <c r="S818" s="1"/>
      <c r="T818" s="1"/>
    </row>
    <row r="819" spans="1:20" ht="15.3">
      <c r="A819" s="1"/>
      <c r="G819" s="148"/>
      <c r="H819" s="148" t="s">
        <v>24</v>
      </c>
      <c r="I819" s="57"/>
      <c r="J819" s="57"/>
      <c r="K819" s="27"/>
      <c r="L819" s="27"/>
      <c r="M819" s="27"/>
      <c r="N819" s="1"/>
      <c r="P819" s="1"/>
      <c r="Q819" s="1"/>
      <c r="R819" s="1"/>
      <c r="S819" s="1"/>
      <c r="T819" s="1"/>
    </row>
    <row r="820" spans="1:20" ht="15.3">
      <c r="A820" s="1"/>
      <c r="G820" s="148"/>
      <c r="H820" s="148"/>
      <c r="I820" s="57"/>
      <c r="J820" s="57"/>
      <c r="K820" s="27"/>
      <c r="L820" s="27"/>
      <c r="M820" s="27"/>
      <c r="N820" s="1"/>
      <c r="P820" s="1"/>
      <c r="Q820" s="1"/>
      <c r="R820" s="1"/>
      <c r="S820" s="1"/>
      <c r="T820" s="1"/>
    </row>
    <row r="821" spans="1:20" ht="15.3">
      <c r="A821" s="1"/>
      <c r="G821" s="148"/>
      <c r="H821" s="148" t="s">
        <v>25</v>
      </c>
      <c r="I821" s="57"/>
      <c r="J821" s="57"/>
      <c r="K821" s="27"/>
      <c r="L821" s="27"/>
      <c r="M821" s="27"/>
      <c r="N821" s="1"/>
      <c r="P821" s="1"/>
      <c r="Q821" s="1"/>
      <c r="R821" s="1"/>
      <c r="S821" s="1"/>
      <c r="T821" s="1"/>
    </row>
    <row r="822" spans="1:20" ht="15.3">
      <c r="A822" s="1"/>
      <c r="G822" s="148"/>
      <c r="H822" s="148" t="s">
        <v>26</v>
      </c>
      <c r="I822" s="57"/>
      <c r="J822" s="57"/>
      <c r="K822" s="27"/>
      <c r="L822" s="27"/>
      <c r="M822" s="27"/>
      <c r="N822" s="1"/>
      <c r="P822" s="1"/>
      <c r="Q822" s="1"/>
      <c r="R822" s="1"/>
      <c r="S822" s="1"/>
      <c r="T822" s="1"/>
    </row>
    <row r="823" spans="1:20" ht="15.3">
      <c r="A823" s="1"/>
      <c r="G823" s="148"/>
      <c r="H823" s="148"/>
      <c r="I823" s="57"/>
      <c r="J823" s="57"/>
      <c r="K823" s="27"/>
      <c r="L823" s="27"/>
      <c r="M823" s="27"/>
      <c r="N823" s="1"/>
      <c r="P823" s="1"/>
      <c r="Q823" s="1"/>
      <c r="R823" s="1"/>
      <c r="S823" s="1"/>
      <c r="T823" s="1"/>
    </row>
    <row r="824" spans="1:20" ht="15.3">
      <c r="A824" s="1"/>
      <c r="G824" s="148"/>
      <c r="H824" s="148"/>
      <c r="I824" s="57"/>
      <c r="J824" s="57"/>
      <c r="K824" s="27"/>
      <c r="L824" s="27"/>
      <c r="M824" s="27"/>
      <c r="N824" s="1"/>
      <c r="P824" s="1"/>
      <c r="Q824" s="1"/>
      <c r="R824" s="1"/>
      <c r="S824" s="1"/>
      <c r="T824" s="1"/>
    </row>
    <row r="825" spans="1:20" ht="15.3">
      <c r="A825" s="1"/>
      <c r="G825" s="148"/>
      <c r="H825" s="148"/>
      <c r="I825" s="57"/>
      <c r="J825" s="57"/>
      <c r="K825" s="27"/>
      <c r="L825" s="27"/>
      <c r="M825" s="27"/>
      <c r="N825" s="1"/>
      <c r="P825" s="1"/>
      <c r="Q825" s="1"/>
      <c r="R825" s="1"/>
      <c r="S825" s="1"/>
      <c r="T825" s="1"/>
    </row>
    <row r="826" spans="1:20" ht="15.3">
      <c r="A826" s="1"/>
      <c r="G826" s="148"/>
      <c r="H826" s="152" t="s">
        <v>27</v>
      </c>
      <c r="I826" s="57"/>
      <c r="J826" s="57"/>
      <c r="K826" s="27"/>
      <c r="L826" s="27"/>
      <c r="M826" s="27"/>
      <c r="N826" s="1"/>
      <c r="P826" s="1"/>
      <c r="Q826" s="1"/>
      <c r="R826" s="1"/>
      <c r="S826" s="1"/>
      <c r="T826" s="1"/>
    </row>
    <row r="827" spans="1:20" ht="15.3">
      <c r="A827" s="1"/>
      <c r="G827" s="148"/>
      <c r="H827" s="148" t="s">
        <v>28</v>
      </c>
      <c r="I827" s="57"/>
      <c r="J827" s="57"/>
      <c r="K827" s="27"/>
      <c r="L827" s="27"/>
      <c r="M827" s="27"/>
      <c r="N827" s="1"/>
      <c r="P827" s="1"/>
      <c r="Q827" s="1"/>
      <c r="R827" s="1"/>
      <c r="S827" s="1"/>
      <c r="T827" s="1"/>
    </row>
    <row r="828" spans="1:20" ht="15.3">
      <c r="A828" s="1"/>
      <c r="B828" s="1"/>
      <c r="C828" s="1"/>
      <c r="D828" s="1"/>
      <c r="E828" s="148"/>
      <c r="F828" s="148"/>
      <c r="G828" s="148"/>
      <c r="H828" s="148"/>
      <c r="I828" s="57"/>
      <c r="J828" s="57"/>
      <c r="K828" s="27"/>
      <c r="L828" s="27"/>
      <c r="M828" s="27"/>
      <c r="N828" s="1"/>
      <c r="O828" s="1"/>
      <c r="P828" s="1"/>
      <c r="Q828" s="1"/>
      <c r="R828" s="1"/>
      <c r="S828" s="1"/>
      <c r="T828" s="1"/>
    </row>
    <row r="829" spans="1:20" ht="15.3">
      <c r="A829" s="1"/>
      <c r="B829" s="1"/>
      <c r="C829" s="1"/>
      <c r="D829" s="1"/>
      <c r="E829" s="148"/>
      <c r="F829" s="148"/>
      <c r="G829" s="148"/>
      <c r="H829" s="148"/>
      <c r="I829" s="57"/>
      <c r="J829" s="57"/>
      <c r="K829" s="27"/>
      <c r="L829" s="27"/>
      <c r="M829" s="27"/>
      <c r="N829" s="1"/>
      <c r="O829" s="1"/>
      <c r="P829" s="1"/>
      <c r="Q829" s="1"/>
      <c r="R829" s="1"/>
      <c r="S829" s="1"/>
      <c r="T829" s="1"/>
    </row>
    <row r="830" spans="1:20" ht="15.3">
      <c r="A830" s="1"/>
      <c r="B830" s="1"/>
      <c r="C830" s="1"/>
      <c r="D830" s="1"/>
      <c r="E830" s="148"/>
      <c r="F830" s="148"/>
      <c r="G830" s="148"/>
      <c r="H830" s="148"/>
      <c r="I830" s="57"/>
      <c r="J830" s="57"/>
      <c r="K830" s="27"/>
      <c r="L830" s="27"/>
      <c r="M830" s="27"/>
      <c r="N830" s="1"/>
      <c r="O830" s="1"/>
      <c r="P830" s="1"/>
      <c r="Q830" s="1"/>
      <c r="R830" s="1"/>
      <c r="S830" s="1"/>
      <c r="T830" s="1"/>
    </row>
    <row r="831" spans="1:20" ht="15.3">
      <c r="A831" s="1"/>
      <c r="B831" s="1"/>
      <c r="C831" s="1"/>
      <c r="D831" s="1"/>
      <c r="E831" s="148"/>
      <c r="F831" s="148"/>
      <c r="G831" s="148"/>
      <c r="H831" s="148"/>
      <c r="I831" s="57"/>
      <c r="J831" s="57"/>
      <c r="K831" s="27"/>
      <c r="L831" s="27"/>
      <c r="M831" s="27"/>
      <c r="N831" s="1"/>
      <c r="O831" s="1"/>
      <c r="P831" s="1"/>
      <c r="Q831" s="1"/>
      <c r="R831" s="1"/>
      <c r="S831" s="1"/>
      <c r="T831" s="1"/>
    </row>
    <row r="832" spans="1:20" ht="15.3">
      <c r="A832" s="1"/>
      <c r="B832" s="1"/>
      <c r="C832" s="1"/>
      <c r="D832" s="1"/>
      <c r="E832" s="148"/>
      <c r="F832" s="148"/>
      <c r="G832" s="148"/>
      <c r="H832" s="148"/>
      <c r="I832" s="57"/>
      <c r="J832" s="57"/>
      <c r="K832" s="27"/>
      <c r="L832" s="27"/>
      <c r="M832" s="27"/>
      <c r="N832" s="1"/>
      <c r="O832" s="1"/>
      <c r="P832" s="1"/>
      <c r="Q832" s="1"/>
      <c r="R832" s="1"/>
      <c r="S832" s="1"/>
      <c r="T832" s="1"/>
    </row>
    <row r="833" spans="1:20" ht="15.3">
      <c r="A833" s="1"/>
      <c r="B833" s="1"/>
      <c r="C833" s="1"/>
      <c r="D833" s="1"/>
      <c r="E833" s="148"/>
      <c r="F833" s="148"/>
      <c r="G833" s="148"/>
      <c r="H833" s="148"/>
      <c r="I833" s="57"/>
      <c r="J833" s="57"/>
      <c r="K833" s="27"/>
      <c r="L833" s="27"/>
      <c r="M833" s="27"/>
      <c r="N833" s="1"/>
      <c r="O833" s="1"/>
      <c r="P833" s="1"/>
      <c r="Q833" s="1"/>
      <c r="R833" s="1"/>
      <c r="S833" s="1"/>
      <c r="T833" s="1"/>
    </row>
    <row r="834" spans="1:20" ht="15.3">
      <c r="A834" s="1"/>
      <c r="B834" s="1"/>
      <c r="C834" s="1"/>
      <c r="D834" s="1"/>
      <c r="E834" s="148"/>
      <c r="F834" s="148"/>
      <c r="G834" s="148"/>
      <c r="H834" s="148"/>
      <c r="I834" s="57"/>
      <c r="J834" s="57"/>
      <c r="K834" s="27"/>
      <c r="L834" s="27"/>
      <c r="M834" s="27"/>
      <c r="N834" s="1"/>
      <c r="O834" s="1"/>
      <c r="P834" s="1"/>
      <c r="Q834" s="1"/>
      <c r="R834" s="1"/>
      <c r="S834" s="1"/>
      <c r="T834" s="1"/>
    </row>
    <row r="835" spans="1:20" ht="15.3">
      <c r="A835" s="1"/>
      <c r="B835" s="1"/>
      <c r="C835" s="1"/>
      <c r="D835" s="1"/>
      <c r="E835" s="148"/>
      <c r="F835" s="148"/>
      <c r="G835" s="148"/>
      <c r="H835" s="148"/>
      <c r="I835" s="57"/>
      <c r="J835" s="57"/>
      <c r="K835" s="27"/>
      <c r="L835" s="27"/>
      <c r="M835" s="27"/>
      <c r="N835" s="1"/>
      <c r="O835" s="1"/>
      <c r="P835" s="1"/>
      <c r="Q835" s="1"/>
      <c r="R835" s="1"/>
      <c r="S835" s="1"/>
      <c r="T835" s="1"/>
    </row>
    <row r="836" spans="1:20" ht="15.3">
      <c r="A836" s="1"/>
      <c r="B836" s="1"/>
      <c r="C836" s="1"/>
      <c r="D836" s="1"/>
      <c r="E836" s="148"/>
      <c r="F836" s="148"/>
      <c r="G836" s="148"/>
      <c r="H836" s="148"/>
      <c r="I836" s="57"/>
      <c r="J836" s="57"/>
      <c r="K836" s="27"/>
      <c r="L836" s="27"/>
      <c r="M836" s="27"/>
      <c r="N836" s="1"/>
      <c r="O836" s="1"/>
      <c r="P836" s="1"/>
      <c r="Q836" s="1"/>
      <c r="R836" s="1"/>
      <c r="S836" s="1"/>
      <c r="T836" s="1"/>
    </row>
    <row r="837" spans="1:20" ht="15.3">
      <c r="A837" s="1"/>
      <c r="B837" s="1"/>
      <c r="C837" s="1"/>
      <c r="D837" s="1"/>
      <c r="E837" s="148"/>
      <c r="F837" s="148"/>
      <c r="G837" s="148"/>
      <c r="H837" s="148"/>
      <c r="I837" s="57"/>
      <c r="J837" s="57"/>
      <c r="K837" s="27"/>
      <c r="L837" s="27"/>
      <c r="M837" s="27"/>
      <c r="N837" s="1"/>
      <c r="O837" s="1"/>
      <c r="P837" s="1"/>
      <c r="Q837" s="1"/>
      <c r="R837" s="1"/>
      <c r="S837" s="1"/>
      <c r="T837" s="1"/>
    </row>
    <row r="838" spans="1:20" ht="15.3">
      <c r="A838" s="1"/>
      <c r="B838" s="1"/>
      <c r="C838" s="1"/>
      <c r="D838" s="1"/>
      <c r="E838" s="148"/>
      <c r="F838" s="148"/>
      <c r="G838" s="148"/>
      <c r="H838" s="148"/>
      <c r="I838" s="57"/>
      <c r="J838" s="57"/>
      <c r="K838" s="27"/>
      <c r="L838" s="27"/>
      <c r="M838" s="27"/>
      <c r="N838" s="1"/>
      <c r="O838" s="1"/>
      <c r="P838" s="1"/>
      <c r="Q838" s="1"/>
      <c r="R838" s="1"/>
      <c r="S838" s="1"/>
      <c r="T838" s="1"/>
    </row>
    <row r="839" spans="1:20" ht="15.3">
      <c r="A839" s="1"/>
      <c r="B839" s="335" t="s">
        <v>0</v>
      </c>
      <c r="C839" s="335"/>
      <c r="D839" s="335"/>
      <c r="E839" s="335"/>
      <c r="F839" s="335"/>
      <c r="G839" s="335"/>
      <c r="H839" s="335"/>
      <c r="I839" s="335"/>
      <c r="J839" s="335"/>
      <c r="K839" s="335"/>
      <c r="L839" s="335"/>
      <c r="M839" s="335"/>
      <c r="N839" s="1"/>
      <c r="O839" s="1"/>
      <c r="P839" s="1"/>
      <c r="Q839" s="1"/>
      <c r="R839" s="1"/>
      <c r="S839" s="1"/>
      <c r="T839" s="1"/>
    </row>
    <row r="840" spans="1:20" ht="15.3">
      <c r="A840" s="1"/>
      <c r="B840" s="335" t="s">
        <v>1</v>
      </c>
      <c r="C840" s="335"/>
      <c r="D840" s="335"/>
      <c r="E840" s="335"/>
      <c r="F840" s="335"/>
      <c r="G840" s="335"/>
      <c r="H840" s="335"/>
      <c r="I840" s="335"/>
      <c r="J840" s="335"/>
      <c r="K840" s="335"/>
      <c r="L840" s="335"/>
      <c r="M840" s="335"/>
      <c r="N840" s="1"/>
      <c r="O840" s="1"/>
      <c r="P840" s="1"/>
      <c r="Q840" s="1"/>
      <c r="R840" s="1"/>
      <c r="S840" s="1"/>
      <c r="T840" s="1"/>
    </row>
    <row r="841" spans="1:20" ht="15.3">
      <c r="A841" s="1"/>
      <c r="B841" s="335" t="s">
        <v>30</v>
      </c>
      <c r="C841" s="335"/>
      <c r="D841" s="335"/>
      <c r="E841" s="335"/>
      <c r="F841" s="335"/>
      <c r="G841" s="335"/>
      <c r="H841" s="335"/>
      <c r="I841" s="335"/>
      <c r="J841" s="335"/>
      <c r="K841" s="335"/>
      <c r="L841" s="335"/>
      <c r="M841" s="335"/>
      <c r="N841" s="1"/>
      <c r="O841" s="1"/>
      <c r="P841" s="1"/>
      <c r="Q841" s="1"/>
      <c r="R841" s="1"/>
      <c r="S841" s="1"/>
      <c r="T841" s="1"/>
    </row>
    <row r="842" spans="1:20" ht="15.3">
      <c r="A842" s="1"/>
      <c r="B842" s="152"/>
      <c r="C842" s="152"/>
      <c r="D842" s="152"/>
      <c r="E842" s="152"/>
      <c r="F842" s="152"/>
      <c r="G842" s="152"/>
      <c r="H842" s="152"/>
      <c r="I842" s="56"/>
      <c r="J842" s="56"/>
      <c r="K842" s="167"/>
      <c r="L842" s="167"/>
      <c r="M842" s="167"/>
      <c r="N842" s="1"/>
      <c r="O842" s="1"/>
      <c r="P842" s="1"/>
      <c r="Q842" s="1"/>
      <c r="R842" s="1"/>
      <c r="S842" s="1"/>
      <c r="T842" s="1"/>
    </row>
    <row r="843" spans="1:20" ht="25" customHeight="1">
      <c r="A843" s="1"/>
      <c r="B843" s="1"/>
      <c r="C843" s="1"/>
      <c r="D843" s="1"/>
      <c r="E843" s="148"/>
      <c r="F843" s="148"/>
      <c r="G843" s="148"/>
      <c r="H843" s="148"/>
      <c r="I843" s="57"/>
      <c r="J843" s="57"/>
      <c r="K843" s="27"/>
      <c r="L843" s="27"/>
      <c r="M843" s="27"/>
      <c r="N843" s="1"/>
      <c r="O843" s="1"/>
      <c r="P843" s="1"/>
      <c r="Q843" s="1"/>
      <c r="R843" s="1"/>
      <c r="S843" s="1"/>
      <c r="T843" s="1"/>
    </row>
    <row r="844" spans="1:20" ht="25" customHeight="1">
      <c r="A844" s="340" t="s">
        <v>3</v>
      </c>
      <c r="B844" s="340" t="s">
        <v>7</v>
      </c>
      <c r="C844" s="155"/>
      <c r="D844" s="155"/>
      <c r="E844" s="155"/>
      <c r="F844" s="155"/>
      <c r="G844" s="340" t="s">
        <v>4</v>
      </c>
      <c r="H844" s="341" t="s">
        <v>8</v>
      </c>
      <c r="I844" s="351" t="s">
        <v>5</v>
      </c>
      <c r="J844" s="159"/>
      <c r="K844" s="155"/>
      <c r="L844" s="155"/>
      <c r="M844" s="155"/>
      <c r="N844" s="1"/>
      <c r="O844" s="1"/>
      <c r="P844" s="1"/>
      <c r="Q844" s="1"/>
      <c r="R844" s="1"/>
      <c r="S844" s="1"/>
      <c r="T844" s="1"/>
    </row>
    <row r="845" spans="1:20" ht="24" customHeight="1">
      <c r="A845" s="333"/>
      <c r="B845" s="333"/>
      <c r="C845" s="150"/>
      <c r="D845" s="150"/>
      <c r="E845" s="78"/>
      <c r="F845" s="78"/>
      <c r="G845" s="350"/>
      <c r="H845" s="342"/>
      <c r="I845" s="352"/>
      <c r="J845" s="160"/>
      <c r="K845" s="158"/>
      <c r="L845" s="158"/>
      <c r="M845" s="158"/>
      <c r="N845" s="1"/>
      <c r="O845" s="1"/>
      <c r="P845" s="1"/>
      <c r="Q845" s="1"/>
      <c r="R845" s="1"/>
      <c r="S845" s="1"/>
      <c r="T845" s="1"/>
    </row>
    <row r="846" spans="1:20" ht="24" customHeight="1">
      <c r="A846" s="4">
        <v>1</v>
      </c>
      <c r="B846" s="6" t="s">
        <v>9</v>
      </c>
      <c r="C846" s="6"/>
      <c r="D846" s="6"/>
      <c r="E846" s="4"/>
      <c r="F846" s="4"/>
      <c r="G846" s="7">
        <v>1</v>
      </c>
      <c r="H846" s="7">
        <v>0</v>
      </c>
      <c r="I846" s="61">
        <v>1</v>
      </c>
      <c r="J846" s="61"/>
      <c r="K846" s="30"/>
      <c r="L846" s="30"/>
      <c r="M846" s="30"/>
      <c r="N846" s="1"/>
      <c r="O846" s="1"/>
      <c r="P846" s="1"/>
      <c r="Q846" s="1"/>
      <c r="R846" s="1"/>
      <c r="S846" s="1"/>
      <c r="T846" s="1"/>
    </row>
    <row r="847" spans="1:20" ht="24" customHeight="1">
      <c r="A847" s="4">
        <v>2</v>
      </c>
      <c r="B847" s="6" t="s">
        <v>10</v>
      </c>
      <c r="C847" s="6"/>
      <c r="D847" s="6"/>
      <c r="E847" s="4"/>
      <c r="F847" s="4"/>
      <c r="G847" s="7">
        <v>2</v>
      </c>
      <c r="H847" s="7">
        <v>0</v>
      </c>
      <c r="I847" s="61">
        <f>H847+G847</f>
        <v>2</v>
      </c>
      <c r="J847" s="61"/>
      <c r="K847" s="30"/>
      <c r="L847" s="30"/>
      <c r="M847" s="30"/>
      <c r="N847" s="1"/>
      <c r="O847" s="1"/>
      <c r="P847" s="1"/>
      <c r="Q847" s="1"/>
      <c r="R847" s="1"/>
      <c r="S847" s="1"/>
      <c r="T847" s="1"/>
    </row>
    <row r="848" spans="1:20" ht="24" customHeight="1">
      <c r="A848" s="4">
        <v>3</v>
      </c>
      <c r="B848" s="6" t="s">
        <v>11</v>
      </c>
      <c r="C848" s="6"/>
      <c r="D848" s="6"/>
      <c r="E848" s="4"/>
      <c r="F848" s="4"/>
      <c r="G848" s="7">
        <v>17</v>
      </c>
      <c r="H848" s="7">
        <v>0</v>
      </c>
      <c r="I848" s="61">
        <v>17</v>
      </c>
      <c r="J848" s="61"/>
      <c r="K848" s="30"/>
      <c r="L848" s="30"/>
      <c r="M848" s="30"/>
      <c r="N848" s="1"/>
      <c r="O848" s="1"/>
      <c r="P848" s="1"/>
      <c r="Q848" s="1"/>
      <c r="R848" s="1"/>
      <c r="S848" s="1"/>
      <c r="T848" s="1"/>
    </row>
    <row r="849" spans="1:20" ht="24" customHeight="1">
      <c r="A849" s="4">
        <v>4</v>
      </c>
      <c r="B849" s="6" t="s">
        <v>12</v>
      </c>
      <c r="C849" s="6"/>
      <c r="D849" s="6"/>
      <c r="E849" s="4"/>
      <c r="F849" s="4"/>
      <c r="G849" s="7">
        <v>0</v>
      </c>
      <c r="H849" s="7">
        <v>0</v>
      </c>
      <c r="I849" s="61">
        <v>0</v>
      </c>
      <c r="J849" s="61"/>
      <c r="K849" s="30"/>
      <c r="L849" s="30"/>
      <c r="M849" s="30"/>
      <c r="N849" s="1"/>
      <c r="O849" s="1"/>
      <c r="P849" s="1"/>
      <c r="Q849" s="1"/>
      <c r="R849" s="1"/>
      <c r="S849" s="1"/>
      <c r="T849" s="1"/>
    </row>
    <row r="850" spans="1:20" ht="24" customHeight="1">
      <c r="A850" s="4">
        <v>5</v>
      </c>
      <c r="B850" s="6" t="s">
        <v>13</v>
      </c>
      <c r="C850" s="6"/>
      <c r="D850" s="6"/>
      <c r="E850" s="4"/>
      <c r="F850" s="4"/>
      <c r="G850" s="7">
        <v>1</v>
      </c>
      <c r="H850" s="7">
        <v>0</v>
      </c>
      <c r="I850" s="61">
        <v>1</v>
      </c>
      <c r="J850" s="61"/>
      <c r="K850" s="30"/>
      <c r="L850" s="30"/>
      <c r="M850" s="30"/>
      <c r="N850" s="1"/>
      <c r="O850" s="1"/>
      <c r="P850" s="1"/>
      <c r="Q850" s="1"/>
      <c r="R850" s="1"/>
      <c r="S850" s="1"/>
      <c r="T850" s="1"/>
    </row>
    <row r="851" spans="1:20" ht="24" customHeight="1">
      <c r="A851" s="4">
        <v>6</v>
      </c>
      <c r="B851" s="6" t="s">
        <v>14</v>
      </c>
      <c r="C851" s="6"/>
      <c r="D851" s="6"/>
      <c r="E851" s="4"/>
      <c r="F851" s="4"/>
      <c r="G851" s="7">
        <v>1</v>
      </c>
      <c r="H851" s="7">
        <v>0</v>
      </c>
      <c r="I851" s="61">
        <v>1</v>
      </c>
      <c r="J851" s="61"/>
      <c r="K851" s="30"/>
      <c r="L851" s="30"/>
      <c r="M851" s="30"/>
      <c r="N851" s="1"/>
      <c r="O851" s="1"/>
      <c r="P851" s="1"/>
      <c r="Q851" s="1"/>
      <c r="R851" s="1"/>
      <c r="S851" s="1"/>
      <c r="T851" s="1"/>
    </row>
    <row r="852" spans="1:20" ht="24" customHeight="1">
      <c r="A852" s="4">
        <v>7</v>
      </c>
      <c r="B852" s="6" t="s">
        <v>15</v>
      </c>
      <c r="C852" s="6"/>
      <c r="D852" s="6"/>
      <c r="E852" s="4"/>
      <c r="F852" s="4"/>
      <c r="G852" s="7">
        <v>0</v>
      </c>
      <c r="H852" s="7">
        <v>0</v>
      </c>
      <c r="I852" s="61">
        <v>0</v>
      </c>
      <c r="J852" s="61"/>
      <c r="K852" s="30"/>
      <c r="L852" s="30"/>
      <c r="M852" s="30"/>
      <c r="N852" s="1"/>
      <c r="O852" s="1"/>
      <c r="P852" s="1"/>
      <c r="Q852" s="1"/>
      <c r="R852" s="1"/>
      <c r="S852" s="1"/>
      <c r="T852" s="1"/>
    </row>
    <row r="853" spans="1:20" ht="24" customHeight="1">
      <c r="A853" s="4">
        <v>8</v>
      </c>
      <c r="B853" s="6" t="s">
        <v>16</v>
      </c>
      <c r="C853" s="6"/>
      <c r="D853" s="6"/>
      <c r="E853" s="4"/>
      <c r="F853" s="4"/>
      <c r="G853" s="7">
        <v>9</v>
      </c>
      <c r="H853" s="7">
        <v>0</v>
      </c>
      <c r="I853" s="61">
        <v>9</v>
      </c>
      <c r="J853" s="61"/>
      <c r="K853" s="30"/>
      <c r="L853" s="30"/>
      <c r="M853" s="30"/>
      <c r="N853" s="1"/>
      <c r="O853" s="1"/>
      <c r="P853" s="1"/>
      <c r="Q853" s="1"/>
      <c r="R853" s="1"/>
      <c r="S853" s="1"/>
      <c r="T853" s="1"/>
    </row>
    <row r="854" spans="1:20" ht="24" customHeight="1">
      <c r="A854" s="4">
        <v>9</v>
      </c>
      <c r="B854" s="6" t="s">
        <v>17</v>
      </c>
      <c r="C854" s="6"/>
      <c r="D854" s="6"/>
      <c r="E854" s="4"/>
      <c r="F854" s="4"/>
      <c r="G854" s="7">
        <v>0</v>
      </c>
      <c r="H854" s="7">
        <v>1</v>
      </c>
      <c r="I854" s="61">
        <v>1</v>
      </c>
      <c r="J854" s="61"/>
      <c r="K854" s="30"/>
      <c r="L854" s="30"/>
      <c r="M854" s="30"/>
      <c r="N854" s="1"/>
      <c r="O854" s="1"/>
      <c r="P854" s="1"/>
      <c r="Q854" s="1"/>
      <c r="R854" s="1"/>
      <c r="S854" s="1"/>
      <c r="T854" s="1"/>
    </row>
    <row r="855" spans="1:20" ht="24" customHeight="1">
      <c r="A855" s="4">
        <v>10</v>
      </c>
      <c r="B855" s="6" t="s">
        <v>18</v>
      </c>
      <c r="C855" s="6"/>
      <c r="D855" s="6"/>
      <c r="E855" s="4"/>
      <c r="F855" s="4"/>
      <c r="G855" s="7">
        <v>4</v>
      </c>
      <c r="H855" s="7">
        <v>0</v>
      </c>
      <c r="I855" s="61">
        <v>4</v>
      </c>
      <c r="J855" s="61"/>
      <c r="K855" s="30"/>
      <c r="L855" s="30"/>
      <c r="M855" s="30"/>
      <c r="N855" s="1"/>
      <c r="O855" s="1"/>
      <c r="P855" s="1"/>
      <c r="Q855" s="1"/>
      <c r="R855" s="1"/>
      <c r="S855" s="1"/>
      <c r="T855" s="1"/>
    </row>
    <row r="856" spans="1:20" ht="24" customHeight="1">
      <c r="A856" s="4">
        <v>11</v>
      </c>
      <c r="B856" s="6" t="s">
        <v>19</v>
      </c>
      <c r="C856" s="6"/>
      <c r="D856" s="6"/>
      <c r="E856" s="4"/>
      <c r="F856" s="4"/>
      <c r="G856" s="7">
        <v>1</v>
      </c>
      <c r="H856" s="7">
        <v>0</v>
      </c>
      <c r="I856" s="61">
        <v>1</v>
      </c>
      <c r="J856" s="61"/>
      <c r="K856" s="30"/>
      <c r="L856" s="30"/>
      <c r="M856" s="30"/>
      <c r="N856" s="1"/>
      <c r="O856" s="1"/>
      <c r="P856" s="1"/>
      <c r="Q856" s="1"/>
      <c r="R856" s="1"/>
      <c r="S856" s="1"/>
      <c r="T856" s="1"/>
    </row>
    <row r="857" spans="1:20" ht="24" customHeight="1">
      <c r="A857" s="4">
        <v>12</v>
      </c>
      <c r="B857" s="6" t="s">
        <v>20</v>
      </c>
      <c r="C857" s="6"/>
      <c r="D857" s="6"/>
      <c r="E857" s="4"/>
      <c r="F857" s="4"/>
      <c r="G857" s="7">
        <v>0</v>
      </c>
      <c r="H857" s="7">
        <v>0</v>
      </c>
      <c r="I857" s="61">
        <v>0</v>
      </c>
      <c r="J857" s="61"/>
      <c r="K857" s="30"/>
      <c r="L857" s="30"/>
      <c r="M857" s="30"/>
      <c r="N857" s="1"/>
      <c r="O857" s="1"/>
      <c r="P857" s="1"/>
      <c r="Q857" s="1"/>
      <c r="R857" s="1"/>
      <c r="S857" s="1"/>
      <c r="T857" s="1"/>
    </row>
    <row r="858" spans="1:20" ht="24" customHeight="1">
      <c r="A858" s="4">
        <v>13</v>
      </c>
      <c r="B858" s="6" t="s">
        <v>21</v>
      </c>
      <c r="C858" s="6"/>
      <c r="D858" s="6"/>
      <c r="E858" s="4"/>
      <c r="F858" s="4"/>
      <c r="G858" s="7">
        <v>0</v>
      </c>
      <c r="H858" s="7">
        <v>0</v>
      </c>
      <c r="I858" s="61">
        <v>0</v>
      </c>
      <c r="J858" s="61"/>
      <c r="K858" s="30"/>
      <c r="L858" s="30"/>
      <c r="M858" s="30"/>
      <c r="N858" s="1"/>
      <c r="O858" s="1"/>
      <c r="P858" s="1"/>
      <c r="Q858" s="1"/>
      <c r="R858" s="1"/>
      <c r="S858" s="1"/>
      <c r="T858" s="1"/>
    </row>
    <row r="859" spans="1:20" ht="24" customHeight="1">
      <c r="A859" s="4">
        <v>14</v>
      </c>
      <c r="B859" s="6" t="s">
        <v>22</v>
      </c>
      <c r="C859" s="6"/>
      <c r="D859" s="6"/>
      <c r="E859" s="4"/>
      <c r="F859" s="4"/>
      <c r="G859" s="7">
        <v>2</v>
      </c>
      <c r="H859" s="7">
        <v>0</v>
      </c>
      <c r="I859" s="61">
        <v>2</v>
      </c>
      <c r="J859" s="61"/>
      <c r="K859" s="30"/>
      <c r="L859" s="30"/>
      <c r="M859" s="30"/>
      <c r="N859" s="1"/>
      <c r="O859" s="1"/>
      <c r="P859" s="1"/>
      <c r="Q859" s="1"/>
      <c r="R859" s="1"/>
      <c r="S859" s="1"/>
      <c r="T859" s="1"/>
    </row>
    <row r="860" spans="1:20" ht="24" customHeight="1">
      <c r="A860" s="4">
        <v>15</v>
      </c>
      <c r="B860" s="6" t="s">
        <v>23</v>
      </c>
      <c r="C860" s="6"/>
      <c r="D860" s="6"/>
      <c r="E860" s="4"/>
      <c r="F860" s="4"/>
      <c r="G860" s="7">
        <v>0</v>
      </c>
      <c r="H860" s="7">
        <v>0</v>
      </c>
      <c r="I860" s="61">
        <v>0</v>
      </c>
      <c r="J860" s="61"/>
      <c r="K860" s="30"/>
      <c r="L860" s="30"/>
      <c r="M860" s="30"/>
      <c r="N860" s="1"/>
      <c r="O860" s="1"/>
      <c r="P860" s="1"/>
      <c r="Q860" s="1"/>
      <c r="R860" s="1"/>
      <c r="S860" s="1"/>
      <c r="T860" s="1"/>
    </row>
    <row r="861" spans="1:20" ht="15.3">
      <c r="A861" s="3"/>
      <c r="B861" s="5" t="s">
        <v>29</v>
      </c>
      <c r="C861" s="5"/>
      <c r="D861" s="5"/>
      <c r="E861" s="5"/>
      <c r="F861" s="5"/>
      <c r="G861" s="8">
        <f>SUM(G846:G860)</f>
        <v>38</v>
      </c>
      <c r="H861" s="8">
        <f>SUM(H846:H860)</f>
        <v>1</v>
      </c>
      <c r="I861" s="62">
        <f>SUM(I846:I860)</f>
        <v>39</v>
      </c>
      <c r="J861" s="62"/>
      <c r="K861" s="31"/>
      <c r="L861" s="31"/>
      <c r="M861" s="31"/>
      <c r="N861" s="1"/>
      <c r="O861" s="1"/>
      <c r="P861" s="1"/>
      <c r="Q861" s="1"/>
      <c r="R861" s="1"/>
      <c r="S861" s="1"/>
      <c r="T861" s="1"/>
    </row>
    <row r="862" spans="1:20" ht="15.3">
      <c r="A862" s="1"/>
      <c r="B862" s="1"/>
      <c r="C862" s="1"/>
      <c r="D862" s="1"/>
      <c r="E862" s="148"/>
      <c r="F862" s="148"/>
      <c r="G862" s="148"/>
      <c r="H862" s="148"/>
      <c r="I862" s="57"/>
      <c r="J862" s="57"/>
      <c r="K862" s="27"/>
      <c r="L862" s="27"/>
      <c r="M862" s="27"/>
      <c r="N862" s="1"/>
      <c r="O862" s="1"/>
      <c r="P862" s="1"/>
      <c r="Q862" s="1"/>
      <c r="R862" s="1"/>
      <c r="S862" s="1"/>
      <c r="T862" s="1"/>
    </row>
    <row r="863" spans="1:20" ht="15.3">
      <c r="A863" s="1"/>
      <c r="B863" s="1"/>
      <c r="C863" s="1"/>
      <c r="D863" s="1"/>
      <c r="E863" s="148"/>
      <c r="F863" s="148"/>
      <c r="G863" s="148"/>
      <c r="H863" s="148"/>
      <c r="I863" s="57"/>
      <c r="J863" s="57"/>
      <c r="K863" s="27"/>
      <c r="L863" s="27"/>
      <c r="M863" s="27"/>
      <c r="N863" s="1"/>
      <c r="O863" s="1"/>
      <c r="P863" s="1"/>
      <c r="Q863" s="1"/>
      <c r="R863" s="1"/>
      <c r="S863" s="1"/>
      <c r="T863" s="1"/>
    </row>
    <row r="864" spans="1:20" ht="15.3">
      <c r="A864" s="1"/>
      <c r="G864" s="148"/>
      <c r="H864" s="148" t="s">
        <v>31</v>
      </c>
      <c r="I864" s="57"/>
      <c r="J864" s="57"/>
      <c r="K864" s="27"/>
      <c r="L864" s="27"/>
      <c r="M864" s="27"/>
      <c r="N864" s="1"/>
      <c r="O864" s="1"/>
      <c r="P864" s="1"/>
      <c r="Q864" s="1"/>
      <c r="R864" s="1"/>
      <c r="S864" s="1"/>
      <c r="T864" s="1"/>
    </row>
    <row r="865" spans="1:20" ht="15.3">
      <c r="A865" s="1"/>
      <c r="G865" s="148"/>
      <c r="H865" s="148"/>
      <c r="I865" s="57"/>
      <c r="J865" s="57"/>
      <c r="K865" s="27"/>
      <c r="L865" s="27"/>
      <c r="M865" s="27"/>
      <c r="N865" s="1"/>
      <c r="O865" s="1"/>
      <c r="P865" s="1"/>
      <c r="Q865" s="1"/>
      <c r="R865" s="1"/>
      <c r="S865" s="1"/>
      <c r="T865" s="1"/>
    </row>
    <row r="866" spans="1:20" ht="15.3">
      <c r="A866" s="1"/>
      <c r="G866" s="148"/>
      <c r="H866" s="148" t="s">
        <v>25</v>
      </c>
      <c r="I866" s="57"/>
      <c r="J866" s="57"/>
      <c r="K866" s="27"/>
      <c r="L866" s="27"/>
      <c r="M866" s="27"/>
      <c r="N866" s="1"/>
      <c r="O866" s="1"/>
      <c r="P866" s="1"/>
      <c r="Q866" s="1"/>
      <c r="R866" s="1"/>
      <c r="S866" s="1"/>
      <c r="T866" s="1"/>
    </row>
    <row r="867" spans="1:20" ht="15.3">
      <c r="A867" s="1"/>
      <c r="G867" s="148"/>
      <c r="H867" s="148" t="s">
        <v>26</v>
      </c>
      <c r="I867" s="57"/>
      <c r="J867" s="57"/>
      <c r="K867" s="27"/>
      <c r="L867" s="27"/>
      <c r="M867" s="27"/>
      <c r="N867" s="1"/>
      <c r="O867" s="1"/>
      <c r="P867" s="1"/>
      <c r="Q867" s="1"/>
      <c r="R867" s="1"/>
      <c r="S867" s="1"/>
      <c r="T867" s="1"/>
    </row>
    <row r="868" spans="1:20" ht="15.3">
      <c r="A868" s="1"/>
      <c r="G868" s="148"/>
      <c r="H868" s="148"/>
      <c r="I868" s="57"/>
      <c r="J868" s="57"/>
      <c r="K868" s="27"/>
      <c r="L868" s="27"/>
      <c r="M868" s="27"/>
      <c r="N868" s="1"/>
      <c r="O868" s="1"/>
      <c r="P868" s="1"/>
      <c r="Q868" s="1"/>
      <c r="R868" s="1"/>
      <c r="S868" s="1"/>
      <c r="T868" s="1"/>
    </row>
    <row r="869" spans="1:20" ht="15.3">
      <c r="A869" s="1"/>
      <c r="G869" s="148"/>
      <c r="H869" s="148"/>
      <c r="I869" s="57"/>
      <c r="J869" s="57"/>
      <c r="K869" s="27"/>
      <c r="L869" s="27"/>
      <c r="M869" s="27"/>
      <c r="N869" s="1"/>
      <c r="O869" s="1"/>
      <c r="P869" s="1"/>
      <c r="Q869" s="1"/>
      <c r="R869" s="1"/>
      <c r="S869" s="1"/>
      <c r="T869" s="1"/>
    </row>
    <row r="870" spans="1:20" ht="15.3">
      <c r="A870" s="1"/>
      <c r="G870" s="148"/>
      <c r="H870" s="148"/>
      <c r="I870" s="57"/>
      <c r="J870" s="57"/>
      <c r="K870" s="27"/>
      <c r="L870" s="27"/>
      <c r="M870" s="27"/>
      <c r="N870" s="1"/>
      <c r="O870" s="1"/>
      <c r="P870" s="1"/>
      <c r="Q870" s="1"/>
      <c r="R870" s="1"/>
      <c r="S870" s="1"/>
      <c r="T870" s="1"/>
    </row>
    <row r="871" spans="1:20" ht="15.3">
      <c r="A871" s="1"/>
      <c r="G871" s="148"/>
      <c r="H871" s="152" t="s">
        <v>27</v>
      </c>
      <c r="I871" s="57"/>
      <c r="J871" s="57"/>
      <c r="K871" s="27"/>
      <c r="L871" s="27"/>
      <c r="M871" s="27"/>
      <c r="N871" s="1"/>
      <c r="O871" s="1"/>
      <c r="P871" s="1"/>
      <c r="Q871" s="1"/>
      <c r="R871" s="1"/>
      <c r="S871" s="1"/>
      <c r="T871" s="1"/>
    </row>
    <row r="872" spans="1:20" ht="15.3">
      <c r="A872" s="1"/>
      <c r="G872" s="148"/>
      <c r="H872" s="148" t="s">
        <v>28</v>
      </c>
      <c r="I872" s="57"/>
      <c r="J872" s="57"/>
      <c r="K872" s="27"/>
      <c r="L872" s="27"/>
      <c r="M872" s="27"/>
      <c r="N872" s="1"/>
      <c r="O872" s="1"/>
      <c r="P872" s="1"/>
      <c r="Q872" s="1"/>
      <c r="R872" s="1"/>
      <c r="S872" s="1"/>
      <c r="T872" s="1"/>
    </row>
    <row r="873" spans="1:20" ht="15.3">
      <c r="A873" s="1"/>
      <c r="B873" s="1"/>
      <c r="C873" s="1"/>
      <c r="D873" s="1"/>
      <c r="E873" s="148"/>
      <c r="F873" s="148"/>
      <c r="G873" s="148"/>
      <c r="H873" s="148"/>
      <c r="I873" s="57"/>
      <c r="J873" s="57"/>
      <c r="K873" s="27"/>
      <c r="L873" s="27"/>
      <c r="M873" s="27"/>
      <c r="N873" s="1"/>
      <c r="O873" s="1"/>
      <c r="P873" s="1"/>
      <c r="Q873" s="1"/>
      <c r="R873" s="1"/>
      <c r="S873" s="1"/>
      <c r="T873" s="1"/>
    </row>
    <row r="874" spans="1:20" ht="15.3">
      <c r="A874" s="1"/>
      <c r="B874" s="1"/>
      <c r="C874" s="1"/>
      <c r="D874" s="1"/>
      <c r="E874" s="148"/>
      <c r="F874" s="148"/>
      <c r="G874" s="148"/>
      <c r="H874" s="148"/>
      <c r="I874" s="57"/>
      <c r="J874" s="57"/>
      <c r="K874" s="27"/>
      <c r="L874" s="27"/>
      <c r="M874" s="27"/>
      <c r="N874" s="1"/>
      <c r="O874" s="1"/>
      <c r="P874" s="1"/>
      <c r="Q874" s="1"/>
      <c r="R874" s="1"/>
      <c r="S874" s="1"/>
      <c r="T874" s="1"/>
    </row>
    <row r="875" spans="1:20" ht="15.3">
      <c r="A875" s="1"/>
      <c r="B875" s="1"/>
      <c r="C875" s="1"/>
      <c r="D875" s="1"/>
      <c r="E875" s="148"/>
      <c r="F875" s="148"/>
      <c r="G875" s="148"/>
      <c r="H875" s="148"/>
      <c r="I875" s="57"/>
      <c r="J875" s="57"/>
      <c r="K875" s="27"/>
      <c r="L875" s="27"/>
      <c r="M875" s="27"/>
      <c r="N875" s="1"/>
      <c r="O875" s="1"/>
      <c r="P875" s="1"/>
      <c r="Q875" s="1"/>
      <c r="R875" s="1"/>
      <c r="S875" s="1"/>
      <c r="T875" s="1"/>
    </row>
    <row r="876" spans="1:20" ht="15.3">
      <c r="A876" s="1"/>
      <c r="B876" s="1"/>
      <c r="C876" s="1"/>
      <c r="D876" s="1"/>
      <c r="E876" s="148"/>
      <c r="F876" s="148"/>
      <c r="G876" s="148"/>
      <c r="H876" s="148"/>
      <c r="I876" s="57"/>
      <c r="J876" s="57"/>
      <c r="K876" s="27"/>
      <c r="L876" s="27"/>
      <c r="M876" s="27"/>
      <c r="N876" s="1"/>
      <c r="O876" s="1"/>
      <c r="P876" s="1"/>
      <c r="Q876" s="1"/>
      <c r="R876" s="1"/>
      <c r="S876" s="1"/>
      <c r="T876" s="1"/>
    </row>
    <row r="877" spans="1:20" ht="15.3">
      <c r="A877" s="1"/>
      <c r="B877" s="1"/>
      <c r="C877" s="1"/>
      <c r="D877" s="1"/>
      <c r="E877" s="148"/>
      <c r="F877" s="148"/>
      <c r="G877" s="148"/>
      <c r="H877" s="148"/>
      <c r="I877" s="57"/>
      <c r="J877" s="57"/>
      <c r="K877" s="27"/>
      <c r="L877" s="27"/>
      <c r="M877" s="27"/>
      <c r="N877" s="1"/>
      <c r="O877" s="1"/>
      <c r="P877" s="1"/>
      <c r="Q877" s="1"/>
      <c r="R877" s="1"/>
      <c r="S877" s="1"/>
      <c r="T877" s="1"/>
    </row>
    <row r="878" spans="1:20" ht="15.3">
      <c r="A878" s="1"/>
      <c r="B878" s="1"/>
      <c r="C878" s="1"/>
      <c r="D878" s="1"/>
      <c r="E878" s="148"/>
      <c r="F878" s="148"/>
      <c r="G878" s="148"/>
      <c r="H878" s="148"/>
      <c r="I878" s="57"/>
      <c r="J878" s="57"/>
      <c r="K878" s="27"/>
      <c r="L878" s="27"/>
      <c r="M878" s="27"/>
      <c r="N878" s="1"/>
      <c r="O878" s="1"/>
      <c r="P878" s="1"/>
      <c r="Q878" s="1"/>
      <c r="R878" s="1"/>
      <c r="S878" s="1"/>
      <c r="T878" s="1"/>
    </row>
    <row r="879" spans="1:20" ht="15.3">
      <c r="A879" s="1"/>
      <c r="B879" s="1"/>
      <c r="C879" s="1"/>
      <c r="D879" s="1"/>
      <c r="E879" s="148"/>
      <c r="F879" s="148"/>
      <c r="G879" s="148"/>
      <c r="H879" s="148"/>
      <c r="I879" s="57"/>
      <c r="J879" s="57"/>
      <c r="K879" s="27"/>
      <c r="L879" s="27"/>
      <c r="M879" s="27"/>
      <c r="N879" s="1"/>
      <c r="O879" s="1"/>
      <c r="P879" s="1"/>
      <c r="Q879" s="1"/>
      <c r="R879" s="1"/>
      <c r="S879" s="1"/>
      <c r="T879" s="1"/>
    </row>
    <row r="880" spans="1:20" ht="15.3">
      <c r="A880" s="1"/>
      <c r="B880" s="1"/>
      <c r="C880" s="1"/>
      <c r="D880" s="1"/>
      <c r="E880" s="148"/>
      <c r="F880" s="148"/>
      <c r="G880" s="148"/>
      <c r="H880" s="148"/>
      <c r="I880" s="57"/>
      <c r="J880" s="57"/>
      <c r="K880" s="27"/>
      <c r="L880" s="27"/>
      <c r="M880" s="27"/>
      <c r="N880" s="1"/>
      <c r="O880" s="1"/>
      <c r="P880" s="1"/>
      <c r="Q880" s="1"/>
      <c r="R880" s="1"/>
      <c r="S880" s="1"/>
      <c r="T880" s="1"/>
    </row>
    <row r="881" spans="1:20" ht="15.3">
      <c r="A881" s="1"/>
      <c r="B881" s="1"/>
      <c r="C881" s="1"/>
      <c r="D881" s="1"/>
      <c r="E881" s="148"/>
      <c r="F881" s="148"/>
      <c r="G881" s="148"/>
      <c r="H881" s="148"/>
      <c r="I881" s="57"/>
      <c r="J881" s="57"/>
      <c r="K881" s="27"/>
      <c r="L881" s="27"/>
      <c r="M881" s="27"/>
      <c r="N881" s="1"/>
      <c r="O881" s="1"/>
      <c r="P881" s="1"/>
      <c r="Q881" s="1"/>
      <c r="R881" s="1"/>
      <c r="S881" s="1"/>
      <c r="T881" s="1"/>
    </row>
    <row r="882" spans="1:20" ht="15.3">
      <c r="A882" s="1"/>
      <c r="B882" s="1"/>
      <c r="C882" s="1"/>
      <c r="D882" s="1"/>
      <c r="E882" s="148"/>
      <c r="F882" s="148"/>
      <c r="G882" s="148"/>
      <c r="H882" s="148"/>
      <c r="I882" s="57"/>
      <c r="J882" s="57"/>
      <c r="K882" s="27"/>
      <c r="L882" s="27"/>
      <c r="M882" s="27"/>
      <c r="N882" s="1"/>
      <c r="O882" s="1"/>
      <c r="P882" s="1"/>
      <c r="Q882" s="1"/>
      <c r="R882" s="1"/>
      <c r="S882" s="1"/>
      <c r="T882" s="1"/>
    </row>
    <row r="883" spans="1:20" ht="15.3">
      <c r="A883" s="1"/>
      <c r="B883" s="1"/>
      <c r="C883" s="1"/>
      <c r="D883" s="1"/>
      <c r="E883" s="148"/>
      <c r="F883" s="148"/>
      <c r="G883" s="148"/>
      <c r="H883" s="148"/>
      <c r="I883" s="57"/>
      <c r="J883" s="57"/>
      <c r="K883" s="27"/>
      <c r="L883" s="27"/>
      <c r="M883" s="27"/>
      <c r="N883" s="1"/>
      <c r="O883" s="1"/>
      <c r="P883" s="1"/>
      <c r="Q883" s="1"/>
      <c r="R883" s="1"/>
      <c r="S883" s="1"/>
      <c r="T883" s="1"/>
    </row>
    <row r="884" spans="1:20" ht="15.3">
      <c r="A884" s="1"/>
      <c r="B884" s="335" t="s">
        <v>0</v>
      </c>
      <c r="C884" s="335"/>
      <c r="D884" s="335"/>
      <c r="E884" s="335"/>
      <c r="F884" s="335"/>
      <c r="G884" s="335"/>
      <c r="H884" s="335"/>
      <c r="I884" s="335"/>
      <c r="J884" s="335"/>
      <c r="K884" s="335"/>
      <c r="L884" s="335"/>
      <c r="M884" s="335"/>
      <c r="N884" s="1"/>
      <c r="O884" s="1"/>
      <c r="P884" s="1"/>
      <c r="Q884" s="1"/>
      <c r="R884" s="1"/>
      <c r="S884" s="1"/>
      <c r="T884" s="1"/>
    </row>
    <row r="885" spans="1:20" ht="15.3">
      <c r="A885" s="1"/>
      <c r="B885" s="335" t="s">
        <v>1</v>
      </c>
      <c r="C885" s="335"/>
      <c r="D885" s="335"/>
      <c r="E885" s="335"/>
      <c r="F885" s="335"/>
      <c r="G885" s="335"/>
      <c r="H885" s="335"/>
      <c r="I885" s="335"/>
      <c r="J885" s="335"/>
      <c r="K885" s="335"/>
      <c r="L885" s="335"/>
      <c r="M885" s="335"/>
      <c r="N885" s="1"/>
      <c r="O885" s="1"/>
      <c r="P885" s="1"/>
      <c r="Q885" s="1"/>
      <c r="R885" s="1"/>
      <c r="S885" s="1"/>
      <c r="T885" s="1"/>
    </row>
    <row r="886" spans="1:20" ht="15.3">
      <c r="A886" s="1"/>
      <c r="B886" s="335" t="s">
        <v>32</v>
      </c>
      <c r="C886" s="335"/>
      <c r="D886" s="335"/>
      <c r="E886" s="335"/>
      <c r="F886" s="335"/>
      <c r="G886" s="335"/>
      <c r="H886" s="335"/>
      <c r="I886" s="335"/>
      <c r="J886" s="335"/>
      <c r="K886" s="335"/>
      <c r="L886" s="335"/>
      <c r="M886" s="335"/>
      <c r="N886" s="1"/>
      <c r="O886" s="1"/>
      <c r="P886" s="1"/>
      <c r="Q886" s="1"/>
      <c r="R886" s="1"/>
      <c r="S886" s="1"/>
      <c r="T886" s="1"/>
    </row>
    <row r="887" spans="1:20" ht="15.3">
      <c r="A887" s="1"/>
      <c r="B887" s="152"/>
      <c r="C887" s="152"/>
      <c r="D887" s="152"/>
      <c r="E887" s="152"/>
      <c r="F887" s="152"/>
      <c r="G887" s="152"/>
      <c r="H887" s="152"/>
      <c r="I887" s="56"/>
      <c r="J887" s="56"/>
      <c r="K887" s="167"/>
      <c r="L887" s="167"/>
      <c r="M887" s="167"/>
      <c r="N887" s="1"/>
      <c r="O887" s="1"/>
      <c r="P887" s="1"/>
      <c r="Q887" s="1"/>
      <c r="R887" s="1"/>
      <c r="S887" s="1"/>
      <c r="T887" s="1"/>
    </row>
    <row r="888" spans="1:20" ht="25" customHeight="1">
      <c r="A888" s="1"/>
      <c r="B888" s="1"/>
      <c r="C888" s="1"/>
      <c r="D888" s="1"/>
      <c r="E888" s="148"/>
      <c r="F888" s="148"/>
      <c r="G888" s="148"/>
      <c r="H888" s="148"/>
      <c r="I888" s="57"/>
      <c r="J888" s="57"/>
      <c r="K888" s="27"/>
      <c r="L888" s="27"/>
      <c r="M888" s="27"/>
      <c r="N888" s="1"/>
      <c r="O888" s="1"/>
      <c r="P888" s="1"/>
      <c r="Q888" s="1"/>
      <c r="R888" s="1"/>
      <c r="S888" s="1"/>
      <c r="T888" s="1"/>
    </row>
    <row r="889" spans="1:20" ht="25" customHeight="1">
      <c r="A889" s="340" t="s">
        <v>3</v>
      </c>
      <c r="B889" s="340" t="s">
        <v>7</v>
      </c>
      <c r="C889" s="155"/>
      <c r="D889" s="155"/>
      <c r="E889" s="155"/>
      <c r="F889" s="155"/>
      <c r="G889" s="340" t="s">
        <v>4</v>
      </c>
      <c r="H889" s="341" t="s">
        <v>8</v>
      </c>
      <c r="I889" s="351" t="s">
        <v>5</v>
      </c>
      <c r="J889" s="159"/>
      <c r="K889" s="155"/>
      <c r="L889" s="155"/>
      <c r="M889" s="155"/>
      <c r="N889" s="1"/>
      <c r="O889" s="1"/>
      <c r="P889" s="1"/>
      <c r="Q889" s="1"/>
      <c r="R889" s="1"/>
      <c r="S889" s="1"/>
      <c r="T889" s="1"/>
    </row>
    <row r="890" spans="1:20" ht="24" customHeight="1">
      <c r="A890" s="333"/>
      <c r="B890" s="333"/>
      <c r="C890" s="150"/>
      <c r="D890" s="150"/>
      <c r="E890" s="78"/>
      <c r="F890" s="78"/>
      <c r="G890" s="350"/>
      <c r="H890" s="342"/>
      <c r="I890" s="352"/>
      <c r="J890" s="160"/>
      <c r="K890" s="158"/>
      <c r="L890" s="158"/>
      <c r="M890" s="158"/>
      <c r="N890" s="1"/>
      <c r="O890" s="1"/>
      <c r="P890" s="1"/>
      <c r="Q890" s="1"/>
      <c r="R890" s="1"/>
      <c r="S890" s="1"/>
      <c r="T890" s="1"/>
    </row>
    <row r="891" spans="1:20" ht="24" customHeight="1">
      <c r="A891" s="4">
        <v>1</v>
      </c>
      <c r="B891" s="6" t="s">
        <v>9</v>
      </c>
      <c r="C891" s="6"/>
      <c r="D891" s="6"/>
      <c r="E891" s="4"/>
      <c r="F891" s="4"/>
      <c r="G891" s="7">
        <v>1</v>
      </c>
      <c r="H891" s="7">
        <v>0</v>
      </c>
      <c r="I891" s="61">
        <v>1</v>
      </c>
      <c r="J891" s="61"/>
      <c r="K891" s="30"/>
      <c r="L891" s="30"/>
      <c r="M891" s="30"/>
      <c r="N891" s="1"/>
      <c r="O891" s="1"/>
      <c r="P891" s="1"/>
      <c r="Q891" s="1"/>
      <c r="R891" s="1"/>
      <c r="S891" s="1"/>
      <c r="T891" s="1"/>
    </row>
    <row r="892" spans="1:20" ht="24" customHeight="1">
      <c r="A892" s="4">
        <v>2</v>
      </c>
      <c r="B892" s="6" t="s">
        <v>10</v>
      </c>
      <c r="C892" s="6"/>
      <c r="D892" s="6"/>
      <c r="E892" s="4"/>
      <c r="F892" s="4"/>
      <c r="G892" s="7">
        <v>1</v>
      </c>
      <c r="H892" s="7">
        <v>0</v>
      </c>
      <c r="I892" s="61">
        <v>1</v>
      </c>
      <c r="J892" s="61"/>
      <c r="K892" s="30"/>
      <c r="L892" s="30"/>
      <c r="M892" s="30"/>
      <c r="N892" s="1"/>
      <c r="O892" s="1"/>
      <c r="P892" s="1"/>
      <c r="Q892" s="1"/>
      <c r="R892" s="1"/>
      <c r="S892" s="1"/>
      <c r="T892" s="1"/>
    </row>
    <row r="893" spans="1:20" ht="24" customHeight="1">
      <c r="A893" s="4">
        <v>3</v>
      </c>
      <c r="B893" s="6" t="s">
        <v>11</v>
      </c>
      <c r="C893" s="6"/>
      <c r="D893" s="6"/>
      <c r="E893" s="4"/>
      <c r="F893" s="4"/>
      <c r="G893" s="7">
        <v>17</v>
      </c>
      <c r="H893" s="7">
        <v>0</v>
      </c>
      <c r="I893" s="61">
        <v>17</v>
      </c>
      <c r="J893" s="61"/>
      <c r="K893" s="30"/>
      <c r="L893" s="30"/>
      <c r="M893" s="30"/>
      <c r="N893" s="1"/>
      <c r="O893" s="1"/>
      <c r="P893" s="1"/>
      <c r="Q893" s="1"/>
      <c r="R893" s="1"/>
      <c r="S893" s="1"/>
      <c r="T893" s="1"/>
    </row>
    <row r="894" spans="1:20" ht="24" customHeight="1">
      <c r="A894" s="4">
        <v>4</v>
      </c>
      <c r="B894" s="6" t="s">
        <v>12</v>
      </c>
      <c r="C894" s="6"/>
      <c r="D894" s="6"/>
      <c r="E894" s="4"/>
      <c r="F894" s="4"/>
      <c r="G894" s="7">
        <v>0</v>
      </c>
      <c r="H894" s="7">
        <v>0</v>
      </c>
      <c r="I894" s="61">
        <v>0</v>
      </c>
      <c r="J894" s="61"/>
      <c r="K894" s="30"/>
      <c r="L894" s="30"/>
      <c r="M894" s="30"/>
      <c r="N894" s="1"/>
      <c r="O894" s="1"/>
      <c r="P894" s="1"/>
      <c r="Q894" s="1"/>
      <c r="R894" s="1"/>
      <c r="S894" s="1"/>
      <c r="T894" s="1"/>
    </row>
    <row r="895" spans="1:20" ht="24" customHeight="1">
      <c r="A895" s="4">
        <v>5</v>
      </c>
      <c r="B895" s="6" t="s">
        <v>13</v>
      </c>
      <c r="C895" s="6"/>
      <c r="D895" s="6"/>
      <c r="E895" s="4"/>
      <c r="F895" s="4"/>
      <c r="G895" s="7">
        <v>1</v>
      </c>
      <c r="H895" s="7">
        <v>0</v>
      </c>
      <c r="I895" s="61">
        <v>1</v>
      </c>
      <c r="J895" s="61"/>
      <c r="K895" s="30"/>
      <c r="L895" s="30"/>
      <c r="M895" s="30"/>
      <c r="N895" s="1"/>
      <c r="O895" s="1"/>
      <c r="P895" s="1"/>
      <c r="Q895" s="1"/>
      <c r="R895" s="1"/>
      <c r="S895" s="1"/>
      <c r="T895" s="1"/>
    </row>
    <row r="896" spans="1:20" ht="24" customHeight="1">
      <c r="A896" s="4">
        <v>6</v>
      </c>
      <c r="B896" s="6" t="s">
        <v>14</v>
      </c>
      <c r="C896" s="6"/>
      <c r="D896" s="6"/>
      <c r="E896" s="4"/>
      <c r="F896" s="4"/>
      <c r="G896" s="7">
        <v>1</v>
      </c>
      <c r="H896" s="7">
        <v>0</v>
      </c>
      <c r="I896" s="61">
        <v>1</v>
      </c>
      <c r="J896" s="61"/>
      <c r="K896" s="30"/>
      <c r="L896" s="30"/>
      <c r="M896" s="30"/>
      <c r="N896" s="1"/>
      <c r="O896" s="1"/>
      <c r="P896" s="1"/>
      <c r="Q896" s="1"/>
      <c r="R896" s="1"/>
      <c r="S896" s="1"/>
      <c r="T896" s="1"/>
    </row>
    <row r="897" spans="1:20" ht="24" customHeight="1">
      <c r="A897" s="4">
        <v>7</v>
      </c>
      <c r="B897" s="6" t="s">
        <v>15</v>
      </c>
      <c r="C897" s="6"/>
      <c r="D897" s="6"/>
      <c r="E897" s="4"/>
      <c r="F897" s="4"/>
      <c r="G897" s="7">
        <v>1</v>
      </c>
      <c r="H897" s="7">
        <v>1</v>
      </c>
      <c r="I897" s="61">
        <v>2</v>
      </c>
      <c r="J897" s="61"/>
      <c r="K897" s="30"/>
      <c r="L897" s="30"/>
      <c r="M897" s="30"/>
      <c r="N897" s="1"/>
      <c r="O897" s="1"/>
      <c r="P897" s="1"/>
      <c r="Q897" s="1"/>
      <c r="R897" s="1"/>
      <c r="S897" s="1"/>
      <c r="T897" s="1"/>
    </row>
    <row r="898" spans="1:20" ht="24" customHeight="1">
      <c r="A898" s="4">
        <v>8</v>
      </c>
      <c r="B898" s="6" t="s">
        <v>16</v>
      </c>
      <c r="C898" s="6"/>
      <c r="D898" s="6"/>
      <c r="E898" s="4"/>
      <c r="F898" s="4"/>
      <c r="G898" s="7">
        <v>11</v>
      </c>
      <c r="H898" s="7">
        <v>0</v>
      </c>
      <c r="I898" s="61">
        <v>11</v>
      </c>
      <c r="J898" s="61"/>
      <c r="K898" s="30"/>
      <c r="L898" s="30"/>
      <c r="M898" s="30"/>
      <c r="N898" s="1"/>
      <c r="O898" s="1"/>
      <c r="P898" s="1"/>
      <c r="Q898" s="1"/>
      <c r="R898" s="1"/>
      <c r="S898" s="1"/>
      <c r="T898" s="1"/>
    </row>
    <row r="899" spans="1:20" ht="24" customHeight="1">
      <c r="A899" s="4">
        <v>9</v>
      </c>
      <c r="B899" s="6" t="s">
        <v>17</v>
      </c>
      <c r="C899" s="6"/>
      <c r="D899" s="6"/>
      <c r="E899" s="4"/>
      <c r="F899" s="4"/>
      <c r="G899" s="7">
        <v>0</v>
      </c>
      <c r="H899" s="7">
        <v>0</v>
      </c>
      <c r="I899" s="61">
        <v>0</v>
      </c>
      <c r="J899" s="61"/>
      <c r="K899" s="30"/>
      <c r="L899" s="30"/>
      <c r="M899" s="30"/>
      <c r="N899" s="1"/>
      <c r="O899" s="1"/>
      <c r="P899" s="1"/>
      <c r="Q899" s="1"/>
      <c r="R899" s="1"/>
      <c r="S899" s="1"/>
      <c r="T899" s="1"/>
    </row>
    <row r="900" spans="1:20" ht="24" customHeight="1">
      <c r="A900" s="4">
        <v>10</v>
      </c>
      <c r="B900" s="6" t="s">
        <v>18</v>
      </c>
      <c r="C900" s="6"/>
      <c r="D900" s="6"/>
      <c r="E900" s="4"/>
      <c r="F900" s="4"/>
      <c r="G900" s="7">
        <v>3</v>
      </c>
      <c r="H900" s="7">
        <v>0</v>
      </c>
      <c r="I900" s="61">
        <v>3</v>
      </c>
      <c r="J900" s="61"/>
      <c r="K900" s="30"/>
      <c r="L900" s="30"/>
      <c r="M900" s="30"/>
      <c r="N900" s="1"/>
      <c r="O900" s="1"/>
      <c r="P900" s="1"/>
      <c r="Q900" s="1"/>
      <c r="R900" s="1"/>
      <c r="S900" s="1"/>
      <c r="T900" s="1"/>
    </row>
    <row r="901" spans="1:20" ht="24" customHeight="1">
      <c r="A901" s="4">
        <v>11</v>
      </c>
      <c r="B901" s="6" t="s">
        <v>19</v>
      </c>
      <c r="C901" s="6"/>
      <c r="D901" s="6"/>
      <c r="E901" s="4"/>
      <c r="F901" s="4"/>
      <c r="G901" s="7">
        <v>0</v>
      </c>
      <c r="H901" s="7">
        <v>0</v>
      </c>
      <c r="I901" s="61">
        <v>0</v>
      </c>
      <c r="J901" s="61"/>
      <c r="K901" s="30"/>
      <c r="L901" s="30"/>
      <c r="M901" s="30"/>
      <c r="N901" s="1"/>
      <c r="O901" s="1"/>
      <c r="P901" s="1"/>
      <c r="Q901" s="1"/>
      <c r="R901" s="1"/>
      <c r="S901" s="1"/>
      <c r="T901" s="1"/>
    </row>
    <row r="902" spans="1:20" ht="24" customHeight="1">
      <c r="A902" s="4">
        <v>12</v>
      </c>
      <c r="B902" s="6" t="s">
        <v>20</v>
      </c>
      <c r="C902" s="6"/>
      <c r="D902" s="6"/>
      <c r="E902" s="4"/>
      <c r="F902" s="4"/>
      <c r="G902" s="7">
        <v>0</v>
      </c>
      <c r="H902" s="7">
        <v>0</v>
      </c>
      <c r="I902" s="61">
        <v>0</v>
      </c>
      <c r="J902" s="61"/>
      <c r="K902" s="30"/>
      <c r="L902" s="30"/>
      <c r="M902" s="30"/>
      <c r="N902" s="1"/>
      <c r="O902" s="1"/>
      <c r="P902" s="1"/>
      <c r="Q902" s="1"/>
      <c r="R902" s="1"/>
      <c r="S902" s="1"/>
      <c r="T902" s="1"/>
    </row>
    <row r="903" spans="1:20" ht="24" customHeight="1">
      <c r="A903" s="4">
        <v>13</v>
      </c>
      <c r="B903" s="6" t="s">
        <v>21</v>
      </c>
      <c r="C903" s="6"/>
      <c r="D903" s="6"/>
      <c r="E903" s="4"/>
      <c r="F903" s="4"/>
      <c r="G903" s="7">
        <v>0</v>
      </c>
      <c r="H903" s="7">
        <v>0</v>
      </c>
      <c r="I903" s="61">
        <v>0</v>
      </c>
      <c r="J903" s="61"/>
      <c r="K903" s="30"/>
      <c r="L903" s="30"/>
      <c r="M903" s="30"/>
      <c r="N903" s="1"/>
      <c r="O903" s="1"/>
      <c r="P903" s="1"/>
      <c r="Q903" s="1"/>
      <c r="R903" s="1"/>
      <c r="S903" s="1"/>
      <c r="T903" s="1"/>
    </row>
    <row r="904" spans="1:20" ht="24" customHeight="1">
      <c r="A904" s="4">
        <v>14</v>
      </c>
      <c r="B904" s="6" t="s">
        <v>22</v>
      </c>
      <c r="C904" s="6"/>
      <c r="D904" s="6"/>
      <c r="E904" s="4"/>
      <c r="F904" s="4"/>
      <c r="G904" s="7">
        <v>15</v>
      </c>
      <c r="H904" s="7">
        <v>1</v>
      </c>
      <c r="I904" s="61">
        <v>16</v>
      </c>
      <c r="J904" s="61"/>
      <c r="K904" s="30"/>
      <c r="L904" s="30"/>
      <c r="M904" s="30"/>
      <c r="N904" s="1"/>
      <c r="O904" s="1"/>
      <c r="P904" s="1"/>
      <c r="Q904" s="1"/>
      <c r="R904" s="1"/>
      <c r="S904" s="1"/>
      <c r="T904" s="1"/>
    </row>
    <row r="905" spans="1:20" ht="24" customHeight="1">
      <c r="A905" s="4">
        <v>15</v>
      </c>
      <c r="B905" s="6" t="s">
        <v>23</v>
      </c>
      <c r="C905" s="6"/>
      <c r="D905" s="6"/>
      <c r="E905" s="4"/>
      <c r="F905" s="4"/>
      <c r="G905" s="7">
        <v>0</v>
      </c>
      <c r="H905" s="7">
        <v>0</v>
      </c>
      <c r="I905" s="61">
        <v>0</v>
      </c>
      <c r="J905" s="61"/>
      <c r="K905" s="30"/>
      <c r="L905" s="30"/>
      <c r="M905" s="30"/>
      <c r="N905" s="1"/>
      <c r="O905" s="1"/>
      <c r="P905" s="1"/>
      <c r="Q905" s="1"/>
      <c r="R905" s="1"/>
      <c r="S905" s="1"/>
      <c r="T905" s="1"/>
    </row>
    <row r="906" spans="1:20" ht="15.3">
      <c r="A906" s="3"/>
      <c r="B906" s="5" t="s">
        <v>29</v>
      </c>
      <c r="C906" s="5"/>
      <c r="D906" s="5"/>
      <c r="E906" s="5"/>
      <c r="F906" s="5"/>
      <c r="G906" s="8">
        <f>SUM(G891:G905)</f>
        <v>51</v>
      </c>
      <c r="H906" s="8">
        <f>SUM(H891:H905)</f>
        <v>2</v>
      </c>
      <c r="I906" s="62">
        <f>SUM(I891:I905)</f>
        <v>53</v>
      </c>
      <c r="J906" s="62"/>
      <c r="K906" s="31"/>
      <c r="L906" s="31"/>
      <c r="M906" s="31"/>
      <c r="N906" s="1"/>
      <c r="O906" s="1"/>
      <c r="P906" s="1"/>
      <c r="Q906" s="1"/>
      <c r="R906" s="1"/>
      <c r="S906" s="1"/>
      <c r="T906" s="1"/>
    </row>
    <row r="907" spans="1:20" ht="15.3">
      <c r="A907" s="1"/>
      <c r="B907" s="1"/>
      <c r="C907" s="1"/>
      <c r="D907" s="1"/>
      <c r="E907" s="148"/>
      <c r="F907" s="148"/>
      <c r="G907" s="148"/>
      <c r="H907" s="148"/>
      <c r="I907" s="57"/>
      <c r="J907" s="57"/>
      <c r="K907" s="27"/>
      <c r="L907" s="27"/>
      <c r="M907" s="27"/>
      <c r="N907" s="1"/>
      <c r="O907" s="1"/>
      <c r="P907" s="1"/>
      <c r="Q907" s="1"/>
      <c r="R907" s="1"/>
      <c r="S907" s="1"/>
      <c r="T907" s="1"/>
    </row>
    <row r="908" spans="1:20" ht="15.3">
      <c r="A908" s="1"/>
      <c r="B908" s="1"/>
      <c r="C908" s="1"/>
      <c r="D908" s="1"/>
      <c r="E908" s="148"/>
      <c r="F908" s="148"/>
      <c r="G908" s="148"/>
      <c r="H908" s="148"/>
      <c r="I908" s="57"/>
      <c r="J908" s="57"/>
      <c r="K908" s="27"/>
      <c r="L908" s="27"/>
      <c r="M908" s="27"/>
      <c r="N908" s="1"/>
      <c r="O908" s="1"/>
      <c r="P908" s="1"/>
      <c r="Q908" s="1"/>
      <c r="R908" s="1"/>
      <c r="S908" s="1"/>
      <c r="T908" s="1"/>
    </row>
    <row r="909" spans="1:20" ht="15.3">
      <c r="A909" s="1"/>
      <c r="G909" s="148"/>
      <c r="H909" s="148" t="s">
        <v>43</v>
      </c>
      <c r="I909" s="57"/>
      <c r="J909" s="57"/>
      <c r="K909" s="27"/>
      <c r="L909" s="27"/>
      <c r="M909" s="27"/>
      <c r="N909" s="1"/>
      <c r="O909" s="1"/>
      <c r="P909" s="1"/>
      <c r="Q909" s="1"/>
      <c r="R909" s="1"/>
      <c r="S909" s="1"/>
      <c r="T909" s="1"/>
    </row>
    <row r="910" spans="1:20" ht="15.3">
      <c r="A910" s="1"/>
      <c r="G910" s="148"/>
      <c r="H910" s="148"/>
      <c r="I910" s="57"/>
      <c r="J910" s="57"/>
      <c r="K910" s="27"/>
      <c r="L910" s="27"/>
      <c r="M910" s="27"/>
      <c r="N910" s="1"/>
      <c r="O910" s="1"/>
      <c r="P910" s="1"/>
      <c r="Q910" s="1"/>
      <c r="R910" s="1"/>
      <c r="S910" s="1"/>
      <c r="T910" s="1"/>
    </row>
    <row r="911" spans="1:20" ht="15.3">
      <c r="A911" s="1"/>
      <c r="G911" s="148"/>
      <c r="H911" s="148" t="s">
        <v>25</v>
      </c>
      <c r="I911" s="57"/>
      <c r="J911" s="57"/>
      <c r="K911" s="27"/>
      <c r="L911" s="27"/>
      <c r="M911" s="27"/>
      <c r="N911" s="1"/>
      <c r="O911" s="1"/>
      <c r="P911" s="1"/>
      <c r="Q911" s="1"/>
      <c r="R911" s="1"/>
      <c r="S911" s="1"/>
      <c r="T911" s="1"/>
    </row>
    <row r="912" spans="1:20" ht="15.3">
      <c r="A912" s="1"/>
      <c r="G912" s="148"/>
      <c r="H912" s="148" t="s">
        <v>26</v>
      </c>
      <c r="I912" s="57"/>
      <c r="J912" s="57"/>
      <c r="K912" s="27"/>
      <c r="L912" s="27"/>
      <c r="M912" s="27"/>
      <c r="N912" s="1"/>
      <c r="O912" s="1"/>
      <c r="P912" s="1"/>
      <c r="Q912" s="1"/>
      <c r="R912" s="1"/>
      <c r="S912" s="1"/>
      <c r="T912" s="1"/>
    </row>
    <row r="913" spans="1:20" ht="15.3">
      <c r="A913" s="1"/>
      <c r="G913" s="148"/>
      <c r="H913" s="148"/>
      <c r="I913" s="57"/>
      <c r="J913" s="57"/>
      <c r="K913" s="27"/>
      <c r="L913" s="27"/>
      <c r="M913" s="27"/>
      <c r="N913" s="1"/>
      <c r="O913" s="1"/>
      <c r="P913" s="1"/>
      <c r="Q913" s="1"/>
      <c r="R913" s="1"/>
      <c r="S913" s="1"/>
      <c r="T913" s="1"/>
    </row>
    <row r="914" spans="1:20" ht="15.3">
      <c r="A914" s="1"/>
      <c r="G914" s="148"/>
      <c r="H914" s="148"/>
      <c r="I914" s="57"/>
      <c r="J914" s="57"/>
      <c r="K914" s="27"/>
      <c r="L914" s="27"/>
      <c r="M914" s="27"/>
      <c r="N914" s="1"/>
      <c r="O914" s="1"/>
      <c r="P914" s="1"/>
      <c r="Q914" s="1"/>
      <c r="R914" s="1"/>
      <c r="S914" s="1"/>
      <c r="T914" s="1"/>
    </row>
    <row r="915" spans="1:20" ht="15.3">
      <c r="A915" s="1"/>
      <c r="G915" s="148"/>
      <c r="H915" s="148"/>
      <c r="I915" s="57"/>
      <c r="J915" s="57"/>
      <c r="K915" s="27"/>
      <c r="L915" s="27"/>
      <c r="M915" s="27"/>
      <c r="N915" s="1"/>
      <c r="O915" s="1"/>
      <c r="P915" s="1"/>
      <c r="Q915" s="1"/>
      <c r="R915" s="1"/>
      <c r="S915" s="1"/>
      <c r="T915" s="1"/>
    </row>
    <row r="916" spans="1:20" ht="15.3">
      <c r="A916" s="1"/>
      <c r="G916" s="148"/>
      <c r="H916" s="152" t="s">
        <v>27</v>
      </c>
      <c r="I916" s="57"/>
      <c r="J916" s="57"/>
      <c r="K916" s="27"/>
      <c r="L916" s="27"/>
      <c r="M916" s="27"/>
      <c r="N916" s="1"/>
      <c r="O916" s="1"/>
      <c r="P916" s="1"/>
      <c r="Q916" s="1"/>
      <c r="R916" s="1"/>
      <c r="S916" s="1"/>
      <c r="T916" s="1"/>
    </row>
    <row r="917" spans="1:20" ht="15.3">
      <c r="A917" s="1"/>
      <c r="G917" s="148"/>
      <c r="H917" s="148" t="s">
        <v>28</v>
      </c>
      <c r="I917" s="57"/>
      <c r="J917" s="57"/>
      <c r="K917" s="27"/>
      <c r="L917" s="27"/>
      <c r="M917" s="27"/>
      <c r="N917" s="1"/>
      <c r="O917" s="1"/>
      <c r="P917" s="1"/>
      <c r="Q917" s="1"/>
      <c r="R917" s="1"/>
      <c r="S917" s="1"/>
      <c r="T917" s="1"/>
    </row>
    <row r="918" spans="1:20" ht="15.3">
      <c r="A918" s="1"/>
      <c r="B918" s="1"/>
      <c r="C918" s="1"/>
      <c r="D918" s="1"/>
      <c r="E918" s="148"/>
      <c r="F918" s="148"/>
      <c r="G918" s="148"/>
      <c r="H918" s="148"/>
      <c r="I918" s="57"/>
      <c r="J918" s="57"/>
      <c r="K918" s="27"/>
      <c r="L918" s="27"/>
      <c r="M918" s="27"/>
      <c r="N918" s="1"/>
      <c r="O918" s="1"/>
      <c r="P918" s="1"/>
      <c r="Q918" s="1"/>
      <c r="R918" s="1"/>
      <c r="S918" s="1"/>
      <c r="T918" s="1"/>
    </row>
    <row r="919" spans="1:20" ht="15.3">
      <c r="A919" s="1"/>
      <c r="B919" s="1"/>
      <c r="C919" s="1"/>
      <c r="D919" s="1"/>
      <c r="E919" s="148"/>
      <c r="F919" s="148"/>
      <c r="G919" s="148"/>
      <c r="H919" s="148"/>
      <c r="I919" s="57"/>
      <c r="J919" s="57"/>
      <c r="K919" s="27"/>
      <c r="L919" s="27"/>
      <c r="M919" s="27"/>
      <c r="N919" s="1"/>
      <c r="O919" s="1"/>
      <c r="P919" s="1"/>
      <c r="Q919" s="1"/>
      <c r="R919" s="1"/>
      <c r="S919" s="1"/>
      <c r="T919" s="1"/>
    </row>
    <row r="920" spans="1:20" ht="15.3">
      <c r="A920" s="1"/>
      <c r="B920" s="1"/>
      <c r="C920" s="1"/>
      <c r="D920" s="1"/>
      <c r="E920" s="148"/>
      <c r="F920" s="148"/>
      <c r="G920" s="148"/>
      <c r="H920" s="148"/>
      <c r="I920" s="57"/>
      <c r="J920" s="57"/>
      <c r="K920" s="27"/>
      <c r="L920" s="27"/>
      <c r="M920" s="27"/>
      <c r="N920" s="1"/>
      <c r="O920" s="1"/>
      <c r="P920" s="1"/>
      <c r="Q920" s="1"/>
      <c r="R920" s="1"/>
      <c r="S920" s="1"/>
      <c r="T920" s="1"/>
    </row>
    <row r="921" spans="1:20" ht="15.3">
      <c r="A921" s="1"/>
      <c r="B921" s="1"/>
      <c r="C921" s="1"/>
      <c r="D921" s="1"/>
      <c r="E921" s="148"/>
      <c r="F921" s="148"/>
      <c r="G921" s="148"/>
      <c r="H921" s="148"/>
      <c r="I921" s="57"/>
      <c r="J921" s="57"/>
      <c r="K921" s="27"/>
      <c r="L921" s="27"/>
      <c r="M921" s="27"/>
      <c r="N921" s="1"/>
      <c r="O921" s="1"/>
      <c r="P921" s="1"/>
      <c r="Q921" s="1"/>
      <c r="R921" s="1"/>
      <c r="S921" s="1"/>
      <c r="T921" s="1"/>
    </row>
    <row r="922" spans="1:20" ht="15.3">
      <c r="A922" s="1"/>
      <c r="B922" s="1"/>
      <c r="C922" s="1"/>
      <c r="D922" s="1"/>
      <c r="E922" s="148"/>
      <c r="F922" s="148"/>
      <c r="G922" s="148"/>
      <c r="H922" s="148"/>
      <c r="I922" s="57"/>
      <c r="J922" s="57"/>
      <c r="K922" s="27"/>
      <c r="L922" s="27"/>
      <c r="M922" s="27"/>
      <c r="N922" s="1"/>
      <c r="O922" s="1"/>
      <c r="P922" s="1"/>
      <c r="Q922" s="1"/>
      <c r="R922" s="1"/>
      <c r="S922" s="1"/>
      <c r="T922" s="1"/>
    </row>
    <row r="923" spans="1:20" ht="15.3">
      <c r="A923" s="1"/>
      <c r="B923" s="1"/>
      <c r="C923" s="1"/>
      <c r="D923" s="1"/>
      <c r="E923" s="148"/>
      <c r="F923" s="148"/>
      <c r="G923" s="148"/>
      <c r="H923" s="148"/>
      <c r="I923" s="57"/>
      <c r="J923" s="57"/>
      <c r="K923" s="27"/>
      <c r="L923" s="27"/>
      <c r="M923" s="27"/>
      <c r="N923" s="1"/>
      <c r="O923" s="1"/>
      <c r="P923" s="1"/>
      <c r="Q923" s="1"/>
      <c r="R923" s="1"/>
      <c r="S923" s="1"/>
      <c r="T923" s="1"/>
    </row>
    <row r="924" spans="1:20" ht="15.3">
      <c r="A924" s="1"/>
      <c r="B924" s="1"/>
      <c r="C924" s="1"/>
      <c r="D924" s="1"/>
      <c r="E924" s="148"/>
      <c r="F924" s="148"/>
      <c r="G924" s="148"/>
      <c r="H924" s="148"/>
      <c r="I924" s="57"/>
      <c r="J924" s="57"/>
      <c r="K924" s="27"/>
      <c r="L924" s="27"/>
      <c r="M924" s="27"/>
      <c r="N924" s="1"/>
      <c r="O924" s="1"/>
      <c r="P924" s="1"/>
      <c r="Q924" s="1"/>
      <c r="R924" s="1"/>
      <c r="S924" s="1"/>
      <c r="T924" s="1"/>
    </row>
    <row r="925" spans="1:20" ht="15.3">
      <c r="A925" s="1"/>
      <c r="B925" s="1"/>
      <c r="C925" s="1"/>
      <c r="D925" s="1"/>
      <c r="E925" s="148"/>
      <c r="F925" s="148"/>
      <c r="G925" s="148"/>
      <c r="H925" s="148"/>
      <c r="I925" s="57"/>
      <c r="J925" s="57"/>
      <c r="K925" s="27"/>
      <c r="L925" s="27"/>
      <c r="M925" s="27"/>
      <c r="N925" s="1"/>
      <c r="O925" s="1"/>
      <c r="P925" s="1"/>
      <c r="Q925" s="1"/>
      <c r="R925" s="1"/>
      <c r="S925" s="1"/>
      <c r="T925" s="1"/>
    </row>
    <row r="926" spans="1:20" ht="15.3">
      <c r="A926" s="1"/>
      <c r="B926" s="1"/>
      <c r="C926" s="1"/>
      <c r="D926" s="1"/>
      <c r="E926" s="148"/>
      <c r="F926" s="148"/>
      <c r="G926" s="148"/>
      <c r="H926" s="148"/>
      <c r="I926" s="57"/>
      <c r="J926" s="57"/>
      <c r="K926" s="27"/>
      <c r="L926" s="27"/>
      <c r="M926" s="27"/>
      <c r="N926" s="1"/>
      <c r="O926" s="1"/>
      <c r="P926" s="1"/>
      <c r="Q926" s="1"/>
      <c r="R926" s="1"/>
      <c r="S926" s="1"/>
      <c r="T926" s="1"/>
    </row>
    <row r="927" spans="1:20" ht="15.3">
      <c r="A927" s="1"/>
      <c r="B927" s="1"/>
      <c r="C927" s="1"/>
      <c r="D927" s="1"/>
      <c r="E927" s="148"/>
      <c r="F927" s="148"/>
      <c r="G927" s="148"/>
      <c r="H927" s="148"/>
      <c r="I927" s="57"/>
      <c r="J927" s="57"/>
      <c r="K927" s="27"/>
      <c r="L927" s="27"/>
      <c r="M927" s="27"/>
      <c r="N927" s="1"/>
      <c r="O927" s="1"/>
      <c r="P927" s="1"/>
      <c r="Q927" s="1"/>
      <c r="R927" s="1"/>
      <c r="S927" s="1"/>
      <c r="T927" s="1"/>
    </row>
    <row r="928" spans="1:20" ht="15.3">
      <c r="A928" s="1"/>
      <c r="B928" s="1"/>
      <c r="C928" s="1"/>
      <c r="D928" s="1"/>
      <c r="E928" s="148"/>
      <c r="F928" s="148"/>
      <c r="G928" s="148"/>
      <c r="H928" s="148"/>
      <c r="I928" s="57"/>
      <c r="J928" s="57"/>
      <c r="K928" s="27"/>
      <c r="L928" s="27"/>
      <c r="M928" s="27"/>
      <c r="N928" s="1"/>
      <c r="O928" s="1"/>
      <c r="P928" s="1"/>
      <c r="Q928" s="1"/>
      <c r="R928" s="1"/>
      <c r="S928" s="1"/>
      <c r="T928" s="1"/>
    </row>
    <row r="929" spans="1:20" ht="15.3">
      <c r="A929" s="1"/>
      <c r="B929" s="335" t="s">
        <v>0</v>
      </c>
      <c r="C929" s="335"/>
      <c r="D929" s="335"/>
      <c r="E929" s="335"/>
      <c r="F929" s="335"/>
      <c r="G929" s="335"/>
      <c r="H929" s="335"/>
      <c r="I929" s="335"/>
      <c r="J929" s="335"/>
      <c r="K929" s="335"/>
      <c r="L929" s="335"/>
      <c r="M929" s="335"/>
      <c r="N929" s="1"/>
      <c r="O929" s="1"/>
      <c r="P929" s="1"/>
      <c r="Q929" s="1"/>
      <c r="R929" s="1"/>
      <c r="S929" s="1"/>
      <c r="T929" s="1"/>
    </row>
    <row r="930" spans="1:20" ht="15.3">
      <c r="A930" s="1"/>
      <c r="B930" s="335" t="s">
        <v>1</v>
      </c>
      <c r="C930" s="335"/>
      <c r="D930" s="335"/>
      <c r="E930" s="335"/>
      <c r="F930" s="335"/>
      <c r="G930" s="335"/>
      <c r="H930" s="335"/>
      <c r="I930" s="335"/>
      <c r="J930" s="335"/>
      <c r="K930" s="335"/>
      <c r="L930" s="335"/>
      <c r="M930" s="335"/>
      <c r="N930" s="1"/>
      <c r="O930" s="1"/>
      <c r="P930" s="1"/>
      <c r="Q930" s="1"/>
      <c r="R930" s="1"/>
      <c r="S930" s="1"/>
      <c r="T930" s="1"/>
    </row>
    <row r="931" spans="1:20" ht="15.3">
      <c r="A931" s="1"/>
      <c r="B931" s="335" t="s">
        <v>33</v>
      </c>
      <c r="C931" s="335"/>
      <c r="D931" s="335"/>
      <c r="E931" s="335"/>
      <c r="F931" s="335"/>
      <c r="G931" s="335"/>
      <c r="H931" s="335"/>
      <c r="I931" s="335"/>
      <c r="J931" s="335"/>
      <c r="K931" s="335"/>
      <c r="L931" s="335"/>
      <c r="M931" s="335"/>
      <c r="N931" s="1"/>
      <c r="O931" s="1"/>
      <c r="P931" s="1"/>
      <c r="Q931" s="1"/>
      <c r="R931" s="1"/>
      <c r="S931" s="1"/>
      <c r="T931" s="1"/>
    </row>
    <row r="932" spans="1:20" ht="15.3">
      <c r="A932" s="1"/>
      <c r="B932" s="152"/>
      <c r="C932" s="152"/>
      <c r="D932" s="152"/>
      <c r="E932" s="152"/>
      <c r="F932" s="152"/>
      <c r="G932" s="152"/>
      <c r="H932" s="152"/>
      <c r="I932" s="56"/>
      <c r="J932" s="56"/>
      <c r="K932" s="167"/>
      <c r="L932" s="167"/>
      <c r="M932" s="167"/>
      <c r="N932" s="1"/>
      <c r="O932" s="1"/>
      <c r="P932" s="1"/>
      <c r="Q932" s="1"/>
      <c r="R932" s="1"/>
      <c r="S932" s="1"/>
      <c r="T932" s="1"/>
    </row>
    <row r="933" spans="1:20" ht="25" customHeight="1">
      <c r="A933" s="1"/>
      <c r="B933" s="1"/>
      <c r="C933" s="1"/>
      <c r="D933" s="1"/>
      <c r="E933" s="148"/>
      <c r="F933" s="148"/>
      <c r="G933" s="148"/>
      <c r="H933" s="148"/>
      <c r="I933" s="57"/>
      <c r="J933" s="57"/>
      <c r="K933" s="27"/>
      <c r="L933" s="27"/>
      <c r="M933" s="27"/>
      <c r="N933" s="1"/>
      <c r="O933" s="1"/>
      <c r="P933" s="1"/>
      <c r="Q933" s="1"/>
      <c r="R933" s="1"/>
      <c r="S933" s="1"/>
      <c r="T933" s="1"/>
    </row>
    <row r="934" spans="1:20" ht="25" customHeight="1">
      <c r="A934" s="340" t="s">
        <v>3</v>
      </c>
      <c r="B934" s="340" t="s">
        <v>7</v>
      </c>
      <c r="C934" s="155"/>
      <c r="D934" s="155"/>
      <c r="E934" s="155"/>
      <c r="F934" s="155"/>
      <c r="G934" s="340" t="s">
        <v>4</v>
      </c>
      <c r="H934" s="341" t="s">
        <v>8</v>
      </c>
      <c r="I934" s="351" t="s">
        <v>5</v>
      </c>
      <c r="J934" s="159"/>
      <c r="K934" s="155"/>
      <c r="L934" s="155"/>
      <c r="M934" s="155"/>
      <c r="N934" s="1"/>
      <c r="O934" s="1"/>
      <c r="P934" s="1"/>
      <c r="Q934" s="1"/>
      <c r="R934" s="1"/>
      <c r="S934" s="1"/>
      <c r="T934" s="1"/>
    </row>
    <row r="935" spans="1:20" ht="24" customHeight="1">
      <c r="A935" s="333"/>
      <c r="B935" s="333"/>
      <c r="C935" s="150"/>
      <c r="D935" s="150"/>
      <c r="E935" s="78"/>
      <c r="F935" s="78"/>
      <c r="G935" s="350"/>
      <c r="H935" s="342"/>
      <c r="I935" s="352"/>
      <c r="J935" s="160"/>
      <c r="K935" s="158"/>
      <c r="L935" s="158"/>
      <c r="M935" s="158"/>
      <c r="N935" s="1"/>
      <c r="O935" s="1"/>
      <c r="P935" s="1"/>
      <c r="Q935" s="1"/>
      <c r="R935" s="1"/>
      <c r="S935" s="1"/>
      <c r="T935" s="1"/>
    </row>
    <row r="936" spans="1:20" ht="24" customHeight="1">
      <c r="A936" s="4">
        <v>1</v>
      </c>
      <c r="B936" s="6" t="s">
        <v>9</v>
      </c>
      <c r="C936" s="6"/>
      <c r="D936" s="6"/>
      <c r="E936" s="4"/>
      <c r="F936" s="4"/>
      <c r="G936" s="7">
        <v>0</v>
      </c>
      <c r="H936" s="7">
        <v>0</v>
      </c>
      <c r="I936" s="61">
        <v>0</v>
      </c>
      <c r="J936" s="61"/>
      <c r="K936" s="30"/>
      <c r="L936" s="30"/>
      <c r="M936" s="30"/>
      <c r="N936" s="1"/>
      <c r="O936" s="1"/>
      <c r="P936" s="1"/>
      <c r="Q936" s="1"/>
      <c r="R936" s="1"/>
      <c r="S936" s="1"/>
      <c r="T936" s="1"/>
    </row>
    <row r="937" spans="1:20" ht="24" customHeight="1">
      <c r="A937" s="4">
        <v>2</v>
      </c>
      <c r="B937" s="6" t="s">
        <v>10</v>
      </c>
      <c r="C937" s="6"/>
      <c r="D937" s="6"/>
      <c r="E937" s="4"/>
      <c r="F937" s="4"/>
      <c r="G937" s="7">
        <v>0</v>
      </c>
      <c r="H937" s="7">
        <v>0</v>
      </c>
      <c r="I937" s="61">
        <v>0</v>
      </c>
      <c r="J937" s="61"/>
      <c r="K937" s="30"/>
      <c r="L937" s="30"/>
      <c r="M937" s="30"/>
      <c r="N937" s="1"/>
      <c r="O937" s="1"/>
      <c r="P937" s="1"/>
      <c r="Q937" s="1"/>
      <c r="R937" s="1"/>
      <c r="S937" s="1"/>
      <c r="T937" s="1"/>
    </row>
    <row r="938" spans="1:20" ht="24" customHeight="1">
      <c r="A938" s="4">
        <v>3</v>
      </c>
      <c r="B938" s="6" t="s">
        <v>11</v>
      </c>
      <c r="C938" s="6"/>
      <c r="D938" s="6"/>
      <c r="E938" s="4"/>
      <c r="F938" s="4"/>
      <c r="G938" s="7">
        <v>31</v>
      </c>
      <c r="H938" s="7">
        <v>0</v>
      </c>
      <c r="I938" s="61">
        <v>31</v>
      </c>
      <c r="J938" s="61"/>
      <c r="K938" s="30"/>
      <c r="L938" s="30"/>
      <c r="M938" s="30"/>
      <c r="N938" s="1"/>
      <c r="O938" s="1"/>
      <c r="P938" s="1"/>
      <c r="Q938" s="1"/>
      <c r="R938" s="1"/>
      <c r="S938" s="1"/>
      <c r="T938" s="1"/>
    </row>
    <row r="939" spans="1:20" ht="24" customHeight="1">
      <c r="A939" s="4">
        <v>4</v>
      </c>
      <c r="B939" s="6" t="s">
        <v>12</v>
      </c>
      <c r="C939" s="6"/>
      <c r="D939" s="6"/>
      <c r="E939" s="4"/>
      <c r="F939" s="4"/>
      <c r="G939" s="7">
        <v>0</v>
      </c>
      <c r="H939" s="7">
        <v>0</v>
      </c>
      <c r="I939" s="61">
        <v>0</v>
      </c>
      <c r="J939" s="61"/>
      <c r="K939" s="30"/>
      <c r="L939" s="30"/>
      <c r="M939" s="30"/>
      <c r="N939" s="1"/>
      <c r="O939" s="1"/>
      <c r="P939" s="1"/>
      <c r="Q939" s="1"/>
      <c r="R939" s="1"/>
      <c r="S939" s="1"/>
      <c r="T939" s="1"/>
    </row>
    <row r="940" spans="1:20" ht="24" customHeight="1">
      <c r="A940" s="4">
        <v>5</v>
      </c>
      <c r="B940" s="6" t="s">
        <v>13</v>
      </c>
      <c r="C940" s="6"/>
      <c r="D940" s="6"/>
      <c r="E940" s="4"/>
      <c r="F940" s="4"/>
      <c r="G940" s="7">
        <v>2</v>
      </c>
      <c r="H940" s="7">
        <v>0</v>
      </c>
      <c r="I940" s="61">
        <v>2</v>
      </c>
      <c r="J940" s="61"/>
      <c r="K940" s="30"/>
      <c r="L940" s="30"/>
      <c r="M940" s="30"/>
      <c r="N940" s="1"/>
      <c r="O940" s="1"/>
      <c r="P940" s="1"/>
      <c r="Q940" s="1"/>
      <c r="R940" s="1"/>
      <c r="S940" s="1"/>
      <c r="T940" s="1"/>
    </row>
    <row r="941" spans="1:20" ht="24" customHeight="1">
      <c r="A941" s="4">
        <v>6</v>
      </c>
      <c r="B941" s="6" t="s">
        <v>14</v>
      </c>
      <c r="C941" s="6"/>
      <c r="D941" s="6"/>
      <c r="E941" s="4"/>
      <c r="F941" s="4"/>
      <c r="G941" s="7">
        <v>0</v>
      </c>
      <c r="H941" s="7">
        <v>0</v>
      </c>
      <c r="I941" s="61">
        <v>0</v>
      </c>
      <c r="J941" s="61"/>
      <c r="K941" s="30"/>
      <c r="L941" s="30"/>
      <c r="M941" s="30"/>
      <c r="N941" s="1"/>
      <c r="O941" s="1"/>
      <c r="P941" s="1"/>
      <c r="Q941" s="1"/>
      <c r="R941" s="1"/>
      <c r="S941" s="1"/>
      <c r="T941" s="1"/>
    </row>
    <row r="942" spans="1:20" ht="24" customHeight="1">
      <c r="A942" s="4">
        <v>7</v>
      </c>
      <c r="B942" s="6" t="s">
        <v>15</v>
      </c>
      <c r="C942" s="6"/>
      <c r="D942" s="6"/>
      <c r="E942" s="4"/>
      <c r="F942" s="4"/>
      <c r="G942" s="7">
        <v>0</v>
      </c>
      <c r="H942" s="7">
        <v>0</v>
      </c>
      <c r="I942" s="61">
        <v>0</v>
      </c>
      <c r="J942" s="61"/>
      <c r="K942" s="30"/>
      <c r="L942" s="30"/>
      <c r="M942" s="30"/>
      <c r="N942" s="1"/>
      <c r="O942" s="1"/>
      <c r="P942" s="1"/>
      <c r="Q942" s="1"/>
      <c r="R942" s="1"/>
      <c r="S942" s="1"/>
      <c r="T942" s="1"/>
    </row>
    <row r="943" spans="1:20" ht="24" customHeight="1">
      <c r="A943" s="4">
        <v>8</v>
      </c>
      <c r="B943" s="6" t="s">
        <v>16</v>
      </c>
      <c r="C943" s="6"/>
      <c r="D943" s="6"/>
      <c r="E943" s="4"/>
      <c r="F943" s="4"/>
      <c r="G943" s="7">
        <v>12</v>
      </c>
      <c r="H943" s="7">
        <v>0</v>
      </c>
      <c r="I943" s="61">
        <v>12</v>
      </c>
      <c r="J943" s="61"/>
      <c r="K943" s="30"/>
      <c r="L943" s="30"/>
      <c r="M943" s="30"/>
      <c r="N943" s="1"/>
      <c r="O943" s="1"/>
      <c r="P943" s="1"/>
      <c r="Q943" s="1"/>
      <c r="R943" s="1"/>
      <c r="S943" s="1"/>
      <c r="T943" s="1"/>
    </row>
    <row r="944" spans="1:20" ht="24" customHeight="1">
      <c r="A944" s="4">
        <v>9</v>
      </c>
      <c r="B944" s="6" t="s">
        <v>17</v>
      </c>
      <c r="C944" s="6"/>
      <c r="D944" s="6"/>
      <c r="E944" s="4"/>
      <c r="F944" s="4"/>
      <c r="G944" s="7">
        <v>0</v>
      </c>
      <c r="H944" s="7">
        <v>1</v>
      </c>
      <c r="I944" s="61">
        <v>1</v>
      </c>
      <c r="J944" s="61"/>
      <c r="K944" s="30"/>
      <c r="L944" s="30"/>
      <c r="M944" s="30"/>
    </row>
    <row r="945" spans="1:13" ht="15.3">
      <c r="A945" s="4">
        <v>10</v>
      </c>
      <c r="B945" s="6" t="s">
        <v>18</v>
      </c>
      <c r="C945" s="6"/>
      <c r="D945" s="6"/>
      <c r="E945" s="4"/>
      <c r="F945" s="4"/>
      <c r="G945" s="7">
        <v>7</v>
      </c>
      <c r="H945" s="7">
        <v>0</v>
      </c>
      <c r="I945" s="61">
        <v>7</v>
      </c>
      <c r="J945" s="61"/>
      <c r="K945" s="30"/>
      <c r="L945" s="30"/>
      <c r="M945" s="30"/>
    </row>
    <row r="946" spans="1:13" ht="15.3">
      <c r="A946" s="4">
        <v>11</v>
      </c>
      <c r="B946" s="6" t="s">
        <v>19</v>
      </c>
      <c r="C946" s="6"/>
      <c r="D946" s="6"/>
      <c r="E946" s="4"/>
      <c r="F946" s="4"/>
      <c r="G946" s="7">
        <v>0</v>
      </c>
      <c r="H946" s="7">
        <v>0</v>
      </c>
      <c r="I946" s="61">
        <v>0</v>
      </c>
      <c r="J946" s="61"/>
      <c r="K946" s="30"/>
      <c r="L946" s="30"/>
      <c r="M946" s="30"/>
    </row>
    <row r="947" spans="1:13" ht="15.3">
      <c r="A947" s="4">
        <v>12</v>
      </c>
      <c r="B947" s="6" t="s">
        <v>20</v>
      </c>
      <c r="C947" s="6"/>
      <c r="D947" s="6"/>
      <c r="E947" s="4"/>
      <c r="F947" s="4"/>
      <c r="G947" s="7">
        <v>0</v>
      </c>
      <c r="H947" s="7">
        <v>0</v>
      </c>
      <c r="I947" s="61">
        <v>0</v>
      </c>
      <c r="J947" s="61"/>
      <c r="K947" s="30"/>
      <c r="L947" s="30"/>
      <c r="M947" s="30"/>
    </row>
    <row r="948" spans="1:13" ht="15.3">
      <c r="A948" s="4">
        <v>13</v>
      </c>
      <c r="B948" s="6" t="s">
        <v>21</v>
      </c>
      <c r="C948" s="6"/>
      <c r="D948" s="6"/>
      <c r="E948" s="4"/>
      <c r="F948" s="4"/>
      <c r="G948" s="7">
        <v>0</v>
      </c>
      <c r="H948" s="7">
        <v>0</v>
      </c>
      <c r="I948" s="61">
        <v>0</v>
      </c>
      <c r="J948" s="61"/>
      <c r="K948" s="30"/>
      <c r="L948" s="30"/>
      <c r="M948" s="30"/>
    </row>
    <row r="949" spans="1:13" ht="15.3">
      <c r="A949" s="4">
        <v>14</v>
      </c>
      <c r="B949" s="6" t="s">
        <v>22</v>
      </c>
      <c r="C949" s="6"/>
      <c r="D949" s="6"/>
      <c r="E949" s="4"/>
      <c r="F949" s="4"/>
      <c r="G949" s="7">
        <v>22</v>
      </c>
      <c r="H949" s="7">
        <v>0</v>
      </c>
      <c r="I949" s="61">
        <v>22</v>
      </c>
      <c r="J949" s="61"/>
      <c r="K949" s="30"/>
      <c r="L949" s="30"/>
      <c r="M949" s="30"/>
    </row>
    <row r="950" spans="1:13" ht="15.3">
      <c r="A950" s="4">
        <v>15</v>
      </c>
      <c r="B950" s="6" t="s">
        <v>23</v>
      </c>
      <c r="C950" s="6"/>
      <c r="D950" s="6"/>
      <c r="E950" s="4"/>
      <c r="F950" s="4"/>
      <c r="G950" s="7">
        <v>0</v>
      </c>
      <c r="H950" s="7">
        <v>0</v>
      </c>
      <c r="I950" s="61">
        <v>0</v>
      </c>
      <c r="J950" s="61"/>
      <c r="K950" s="30"/>
      <c r="L950" s="30"/>
      <c r="M950" s="30"/>
    </row>
    <row r="951" spans="1:13" ht="15.3">
      <c r="A951" s="3"/>
      <c r="B951" s="5" t="s">
        <v>29</v>
      </c>
      <c r="C951" s="5"/>
      <c r="D951" s="5"/>
      <c r="E951" s="5"/>
      <c r="F951" s="5"/>
      <c r="G951" s="8">
        <f>SUM(G936:G950)</f>
        <v>74</v>
      </c>
      <c r="H951" s="8">
        <f>SUM(H936:H950)</f>
        <v>1</v>
      </c>
      <c r="I951" s="62">
        <f>SUM(I936:I950)</f>
        <v>75</v>
      </c>
      <c r="J951" s="62"/>
      <c r="K951" s="31"/>
      <c r="L951" s="31"/>
      <c r="M951" s="31"/>
    </row>
    <row r="952" spans="1:13" ht="15.3">
      <c r="A952" s="1"/>
      <c r="B952" s="1"/>
      <c r="C952" s="1"/>
      <c r="D952" s="1"/>
      <c r="E952" s="148"/>
      <c r="F952" s="148"/>
      <c r="G952" s="148"/>
      <c r="H952" s="148"/>
      <c r="I952" s="57"/>
      <c r="J952" s="57"/>
      <c r="K952" s="27"/>
      <c r="L952" s="27"/>
      <c r="M952" s="27"/>
    </row>
    <row r="953" spans="1:13" ht="15.3">
      <c r="A953" s="1"/>
      <c r="B953" s="1"/>
      <c r="C953" s="1"/>
      <c r="D953" s="1"/>
      <c r="E953" s="148"/>
      <c r="F953" s="148"/>
      <c r="G953" s="148"/>
      <c r="H953" s="148"/>
      <c r="I953" s="57"/>
      <c r="J953" s="57"/>
      <c r="K953" s="27"/>
      <c r="L953" s="27"/>
      <c r="M953" s="27"/>
    </row>
    <row r="954" spans="1:13" ht="15.3">
      <c r="A954" s="1"/>
      <c r="G954" s="148"/>
      <c r="H954" s="148" t="s">
        <v>47</v>
      </c>
      <c r="I954" s="57"/>
      <c r="J954" s="57"/>
      <c r="K954" s="27"/>
      <c r="L954" s="27"/>
      <c r="M954" s="27"/>
    </row>
    <row r="955" spans="1:13" ht="15.3">
      <c r="A955" s="1"/>
      <c r="G955" s="148"/>
      <c r="H955" s="148"/>
      <c r="I955" s="57"/>
      <c r="J955" s="57"/>
      <c r="K955" s="27"/>
      <c r="L955" s="27"/>
      <c r="M955" s="27"/>
    </row>
    <row r="956" spans="1:13" ht="15.3">
      <c r="A956" s="1"/>
      <c r="G956" s="148"/>
      <c r="H956" s="148" t="s">
        <v>25</v>
      </c>
      <c r="I956" s="57"/>
      <c r="J956" s="57"/>
      <c r="K956" s="27"/>
      <c r="L956" s="27"/>
      <c r="M956" s="27"/>
    </row>
    <row r="957" spans="1:13" ht="15.3">
      <c r="A957" s="1"/>
      <c r="G957" s="148"/>
      <c r="H957" s="148" t="s">
        <v>26</v>
      </c>
      <c r="I957" s="57"/>
      <c r="J957" s="57"/>
      <c r="K957" s="27"/>
      <c r="L957" s="27"/>
      <c r="M957" s="27"/>
    </row>
    <row r="958" spans="1:13" ht="15.3">
      <c r="A958" s="1"/>
      <c r="G958" s="148"/>
      <c r="H958" s="148"/>
      <c r="I958" s="57"/>
      <c r="J958" s="57"/>
      <c r="K958" s="27"/>
      <c r="L958" s="27"/>
      <c r="M958" s="27"/>
    </row>
    <row r="959" spans="1:13" ht="15.3">
      <c r="A959" s="1"/>
      <c r="G959" s="148"/>
      <c r="H959" s="148"/>
      <c r="I959" s="57"/>
      <c r="J959" s="57"/>
      <c r="K959" s="27"/>
      <c r="L959" s="27"/>
      <c r="M959" s="27"/>
    </row>
    <row r="960" spans="1:13" ht="15.3">
      <c r="A960" s="1"/>
      <c r="G960" s="148"/>
      <c r="H960" s="148"/>
      <c r="I960" s="57"/>
      <c r="J960" s="57"/>
      <c r="K960" s="27"/>
      <c r="L960" s="27"/>
      <c r="M960" s="27"/>
    </row>
    <row r="961" spans="1:13" ht="15.3">
      <c r="A961" s="1"/>
      <c r="G961" s="148"/>
      <c r="H961" s="152" t="s">
        <v>27</v>
      </c>
      <c r="I961" s="57"/>
      <c r="J961" s="57"/>
      <c r="K961" s="27"/>
      <c r="L961" s="27"/>
      <c r="M961" s="27"/>
    </row>
    <row r="962" spans="1:13" ht="15.3">
      <c r="A962" s="1"/>
      <c r="G962" s="148"/>
      <c r="H962" s="148" t="s">
        <v>28</v>
      </c>
      <c r="I962" s="57"/>
      <c r="J962" s="57"/>
      <c r="K962" s="27"/>
      <c r="L962" s="27"/>
      <c r="M962" s="27"/>
    </row>
    <row r="974" spans="1:13" ht="15.3">
      <c r="A974" s="1"/>
      <c r="B974" s="335" t="s">
        <v>0</v>
      </c>
      <c r="C974" s="335"/>
      <c r="D974" s="335"/>
      <c r="E974" s="335"/>
      <c r="F974" s="335"/>
      <c r="G974" s="335"/>
      <c r="H974" s="335"/>
      <c r="I974" s="335"/>
      <c r="J974" s="335"/>
      <c r="K974" s="335"/>
      <c r="L974" s="335"/>
      <c r="M974" s="335"/>
    </row>
    <row r="975" spans="1:13" ht="15.3">
      <c r="A975" s="1"/>
      <c r="B975" s="335" t="s">
        <v>1</v>
      </c>
      <c r="C975" s="335"/>
      <c r="D975" s="335"/>
      <c r="E975" s="335"/>
      <c r="F975" s="335"/>
      <c r="G975" s="335"/>
      <c r="H975" s="335"/>
      <c r="I975" s="335"/>
      <c r="J975" s="335"/>
      <c r="K975" s="335"/>
      <c r="L975" s="335"/>
      <c r="M975" s="335"/>
    </row>
    <row r="976" spans="1:13" ht="15.3">
      <c r="A976" s="1"/>
      <c r="B976" s="335" t="s">
        <v>34</v>
      </c>
      <c r="C976" s="335"/>
      <c r="D976" s="335"/>
      <c r="E976" s="335"/>
      <c r="F976" s="335"/>
      <c r="G976" s="335"/>
      <c r="H976" s="335"/>
      <c r="I976" s="335"/>
      <c r="J976" s="335"/>
      <c r="K976" s="335"/>
      <c r="L976" s="335"/>
      <c r="M976" s="335"/>
    </row>
    <row r="977" spans="1:13" ht="15.3">
      <c r="A977" s="1"/>
      <c r="B977" s="152"/>
      <c r="C977" s="152"/>
      <c r="D977" s="152"/>
      <c r="E977" s="152"/>
      <c r="F977" s="152"/>
      <c r="G977" s="152"/>
      <c r="H977" s="152"/>
      <c r="I977" s="56"/>
      <c r="J977" s="56"/>
      <c r="K977" s="167"/>
      <c r="L977" s="167"/>
      <c r="M977" s="167"/>
    </row>
    <row r="978" spans="1:13" ht="15.3">
      <c r="A978" s="1"/>
      <c r="B978" s="1"/>
      <c r="C978" s="1"/>
      <c r="D978" s="1"/>
      <c r="E978" s="148"/>
      <c r="F978" s="148"/>
      <c r="G978" s="148"/>
      <c r="H978" s="148"/>
      <c r="I978" s="57"/>
      <c r="J978" s="57"/>
      <c r="K978" s="27"/>
      <c r="L978" s="27"/>
      <c r="M978" s="27"/>
    </row>
    <row r="979" spans="1:13" ht="15">
      <c r="A979" s="340" t="s">
        <v>3</v>
      </c>
      <c r="B979" s="340" t="s">
        <v>7</v>
      </c>
      <c r="C979" s="155"/>
      <c r="D979" s="155"/>
      <c r="E979" s="155"/>
      <c r="F979" s="155"/>
      <c r="G979" s="340" t="s">
        <v>4</v>
      </c>
      <c r="H979" s="341" t="s">
        <v>8</v>
      </c>
      <c r="I979" s="351" t="s">
        <v>5</v>
      </c>
      <c r="J979" s="159"/>
      <c r="K979" s="155"/>
      <c r="L979" s="155"/>
      <c r="M979" s="155"/>
    </row>
    <row r="980" spans="1:13" ht="15">
      <c r="A980" s="333"/>
      <c r="B980" s="333"/>
      <c r="C980" s="150"/>
      <c r="D980" s="150"/>
      <c r="E980" s="78"/>
      <c r="F980" s="78"/>
      <c r="G980" s="350"/>
      <c r="H980" s="342"/>
      <c r="I980" s="352"/>
      <c r="J980" s="160"/>
      <c r="K980" s="158"/>
      <c r="L980" s="158"/>
      <c r="M980" s="158"/>
    </row>
    <row r="981" spans="1:13" ht="15.3">
      <c r="A981" s="4">
        <v>1</v>
      </c>
      <c r="B981" s="6" t="s">
        <v>9</v>
      </c>
      <c r="C981" s="6"/>
      <c r="D981" s="6"/>
      <c r="E981" s="4"/>
      <c r="F981" s="4"/>
      <c r="G981" s="7">
        <v>0</v>
      </c>
      <c r="H981" s="7">
        <v>0</v>
      </c>
      <c r="I981" s="61">
        <v>0</v>
      </c>
      <c r="J981" s="61"/>
      <c r="K981" s="30"/>
      <c r="L981" s="30"/>
      <c r="M981" s="30"/>
    </row>
    <row r="982" spans="1:13" ht="15.3">
      <c r="A982" s="4">
        <v>2</v>
      </c>
      <c r="B982" s="6" t="s">
        <v>10</v>
      </c>
      <c r="C982" s="6"/>
      <c r="D982" s="6"/>
      <c r="E982" s="4"/>
      <c r="F982" s="4"/>
      <c r="G982" s="7">
        <v>3</v>
      </c>
      <c r="H982" s="7">
        <v>0</v>
      </c>
      <c r="I982" s="61">
        <v>3</v>
      </c>
      <c r="J982" s="61"/>
      <c r="K982" s="30"/>
      <c r="L982" s="30"/>
      <c r="M982" s="30"/>
    </row>
    <row r="983" spans="1:13" ht="15.3">
      <c r="A983" s="4">
        <v>3</v>
      </c>
      <c r="B983" s="6" t="s">
        <v>11</v>
      </c>
      <c r="C983" s="6"/>
      <c r="D983" s="6"/>
      <c r="E983" s="4"/>
      <c r="F983" s="4"/>
      <c r="G983" s="7">
        <v>10</v>
      </c>
      <c r="H983" s="7">
        <v>0</v>
      </c>
      <c r="I983" s="61">
        <v>10</v>
      </c>
      <c r="J983" s="61"/>
      <c r="K983" s="30"/>
      <c r="L983" s="30"/>
      <c r="M983" s="30"/>
    </row>
    <row r="984" spans="1:13" ht="15.3">
      <c r="A984" s="4">
        <v>4</v>
      </c>
      <c r="B984" s="6" t="s">
        <v>12</v>
      </c>
      <c r="C984" s="6"/>
      <c r="D984" s="6"/>
      <c r="E984" s="4"/>
      <c r="F984" s="4"/>
      <c r="G984" s="7">
        <v>0</v>
      </c>
      <c r="H984" s="7">
        <v>0</v>
      </c>
      <c r="I984" s="61">
        <v>0</v>
      </c>
      <c r="J984" s="61"/>
      <c r="K984" s="30"/>
      <c r="L984" s="30"/>
      <c r="M984" s="30"/>
    </row>
    <row r="985" spans="1:13" ht="15.3">
      <c r="A985" s="4">
        <v>5</v>
      </c>
      <c r="B985" s="6" t="s">
        <v>13</v>
      </c>
      <c r="C985" s="6"/>
      <c r="D985" s="6"/>
      <c r="E985" s="4"/>
      <c r="F985" s="4"/>
      <c r="G985" s="7">
        <v>0</v>
      </c>
      <c r="H985" s="7">
        <v>0</v>
      </c>
      <c r="I985" s="61">
        <v>0</v>
      </c>
      <c r="J985" s="61"/>
      <c r="K985" s="30"/>
      <c r="L985" s="30"/>
      <c r="M985" s="30"/>
    </row>
    <row r="986" spans="1:13" ht="15.3">
      <c r="A986" s="4">
        <v>6</v>
      </c>
      <c r="B986" s="6" t="s">
        <v>14</v>
      </c>
      <c r="C986" s="6"/>
      <c r="D986" s="6"/>
      <c r="E986" s="4"/>
      <c r="F986" s="4"/>
      <c r="G986" s="7">
        <v>1</v>
      </c>
      <c r="H986" s="7">
        <v>0</v>
      </c>
      <c r="I986" s="61">
        <v>1</v>
      </c>
      <c r="J986" s="61"/>
      <c r="K986" s="30"/>
      <c r="L986" s="30"/>
      <c r="M986" s="30"/>
    </row>
    <row r="987" spans="1:13" ht="15.3">
      <c r="A987" s="4">
        <v>7</v>
      </c>
      <c r="B987" s="6" t="s">
        <v>15</v>
      </c>
      <c r="C987" s="6"/>
      <c r="D987" s="6"/>
      <c r="E987" s="4"/>
      <c r="F987" s="4"/>
      <c r="G987" s="7">
        <v>0</v>
      </c>
      <c r="H987" s="7">
        <v>1</v>
      </c>
      <c r="I987" s="61">
        <v>1</v>
      </c>
      <c r="J987" s="61"/>
      <c r="K987" s="30"/>
      <c r="L987" s="30"/>
      <c r="M987" s="30"/>
    </row>
    <row r="988" spans="1:13" ht="15.3">
      <c r="A988" s="4">
        <v>8</v>
      </c>
      <c r="B988" s="6" t="s">
        <v>16</v>
      </c>
      <c r="C988" s="6"/>
      <c r="D988" s="6"/>
      <c r="E988" s="4"/>
      <c r="F988" s="4"/>
      <c r="G988" s="7">
        <v>7</v>
      </c>
      <c r="H988" s="7">
        <v>0</v>
      </c>
      <c r="I988" s="61">
        <v>7</v>
      </c>
      <c r="J988" s="61"/>
      <c r="K988" s="30"/>
      <c r="L988" s="30"/>
      <c r="M988" s="30"/>
    </row>
    <row r="989" spans="1:13" ht="15.3">
      <c r="A989" s="4">
        <v>9</v>
      </c>
      <c r="B989" s="6" t="s">
        <v>17</v>
      </c>
      <c r="C989" s="6"/>
      <c r="D989" s="6"/>
      <c r="E989" s="4"/>
      <c r="F989" s="4"/>
      <c r="G989" s="7">
        <v>0</v>
      </c>
      <c r="H989" s="7">
        <v>0</v>
      </c>
      <c r="I989" s="61">
        <v>0</v>
      </c>
      <c r="J989" s="61"/>
      <c r="K989" s="30"/>
      <c r="L989" s="30"/>
      <c r="M989" s="30"/>
    </row>
    <row r="990" spans="1:13" ht="15.3">
      <c r="A990" s="4">
        <v>10</v>
      </c>
      <c r="B990" s="6" t="s">
        <v>18</v>
      </c>
      <c r="C990" s="6"/>
      <c r="D990" s="6"/>
      <c r="E990" s="4"/>
      <c r="F990" s="4"/>
      <c r="G990" s="7">
        <v>5</v>
      </c>
      <c r="H990" s="7">
        <v>0</v>
      </c>
      <c r="I990" s="61">
        <v>5</v>
      </c>
      <c r="J990" s="61"/>
      <c r="K990" s="30"/>
      <c r="L990" s="30"/>
      <c r="M990" s="30"/>
    </row>
    <row r="991" spans="1:13" ht="15.3">
      <c r="A991" s="4">
        <v>11</v>
      </c>
      <c r="B991" s="6" t="s">
        <v>19</v>
      </c>
      <c r="C991" s="6"/>
      <c r="D991" s="6"/>
      <c r="E991" s="4"/>
      <c r="F991" s="4"/>
      <c r="G991" s="7">
        <v>0</v>
      </c>
      <c r="H991" s="7">
        <v>0</v>
      </c>
      <c r="I991" s="61">
        <v>0</v>
      </c>
      <c r="J991" s="61"/>
      <c r="K991" s="30"/>
      <c r="L991" s="30"/>
      <c r="M991" s="30"/>
    </row>
    <row r="992" spans="1:13" ht="15.3">
      <c r="A992" s="4">
        <v>12</v>
      </c>
      <c r="B992" s="6" t="s">
        <v>20</v>
      </c>
      <c r="C992" s="6"/>
      <c r="D992" s="6"/>
      <c r="E992" s="4"/>
      <c r="F992" s="4"/>
      <c r="G992" s="7">
        <v>0</v>
      </c>
      <c r="H992" s="7">
        <v>0</v>
      </c>
      <c r="I992" s="61">
        <v>0</v>
      </c>
      <c r="J992" s="61"/>
      <c r="K992" s="30"/>
      <c r="L992" s="30"/>
      <c r="M992" s="30"/>
    </row>
    <row r="993" spans="1:13" ht="15.3">
      <c r="A993" s="4">
        <v>13</v>
      </c>
      <c r="B993" s="6" t="s">
        <v>21</v>
      </c>
      <c r="C993" s="6"/>
      <c r="D993" s="6"/>
      <c r="E993" s="4"/>
      <c r="F993" s="4"/>
      <c r="G993" s="7">
        <v>0</v>
      </c>
      <c r="H993" s="7">
        <v>0</v>
      </c>
      <c r="I993" s="61">
        <v>0</v>
      </c>
      <c r="J993" s="61"/>
      <c r="K993" s="30"/>
      <c r="L993" s="30"/>
      <c r="M993" s="30"/>
    </row>
    <row r="994" spans="1:13" ht="15.3">
      <c r="A994" s="4">
        <v>14</v>
      </c>
      <c r="B994" s="6" t="s">
        <v>22</v>
      </c>
      <c r="C994" s="6"/>
      <c r="D994" s="6"/>
      <c r="E994" s="4"/>
      <c r="F994" s="4"/>
      <c r="G994" s="7">
        <v>11</v>
      </c>
      <c r="H994" s="7">
        <v>0</v>
      </c>
      <c r="I994" s="61">
        <v>11</v>
      </c>
      <c r="J994" s="61"/>
      <c r="K994" s="30"/>
      <c r="L994" s="30"/>
      <c r="M994" s="30"/>
    </row>
    <row r="995" spans="1:13" ht="15.3">
      <c r="A995" s="4">
        <v>15</v>
      </c>
      <c r="B995" s="6" t="s">
        <v>23</v>
      </c>
      <c r="C995" s="6"/>
      <c r="D995" s="6"/>
      <c r="E995" s="4"/>
      <c r="F995" s="4"/>
      <c r="G995" s="7">
        <v>1</v>
      </c>
      <c r="H995" s="7">
        <v>1</v>
      </c>
      <c r="I995" s="61">
        <v>2</v>
      </c>
      <c r="J995" s="61"/>
      <c r="K995" s="30"/>
      <c r="L995" s="30"/>
      <c r="M995" s="30"/>
    </row>
    <row r="996" spans="1:13" ht="15.3">
      <c r="A996" s="3"/>
      <c r="B996" s="5" t="s">
        <v>29</v>
      </c>
      <c r="C996" s="5"/>
      <c r="D996" s="5"/>
      <c r="E996" s="5"/>
      <c r="F996" s="5"/>
      <c r="G996" s="8">
        <f>SUM(G981:G995)</f>
        <v>38</v>
      </c>
      <c r="H996" s="8">
        <f>SUM(H981:H995)</f>
        <v>2</v>
      </c>
      <c r="I996" s="62">
        <f>SUM(I981:I995)</f>
        <v>40</v>
      </c>
      <c r="J996" s="62"/>
      <c r="K996" s="31"/>
      <c r="L996" s="31"/>
      <c r="M996" s="31"/>
    </row>
    <row r="997" spans="1:13" ht="15.3">
      <c r="A997" s="1"/>
      <c r="B997" s="1"/>
      <c r="C997" s="1"/>
      <c r="D997" s="1"/>
      <c r="E997" s="148"/>
      <c r="F997" s="148"/>
      <c r="G997" s="148"/>
      <c r="H997" s="148"/>
      <c r="I997" s="57"/>
      <c r="J997" s="57"/>
      <c r="K997" s="27"/>
      <c r="L997" s="27"/>
      <c r="M997" s="27"/>
    </row>
    <row r="998" spans="1:13" ht="15.3">
      <c r="A998" s="1"/>
      <c r="B998" s="1"/>
      <c r="C998" s="1"/>
      <c r="D998" s="1"/>
      <c r="E998" s="148"/>
      <c r="F998" s="148"/>
      <c r="G998" s="148"/>
      <c r="H998" s="148"/>
      <c r="I998" s="57"/>
      <c r="J998" s="57"/>
      <c r="K998" s="27"/>
      <c r="L998" s="27"/>
      <c r="M998" s="27"/>
    </row>
    <row r="999" spans="1:13" ht="15.3">
      <c r="A999" s="1"/>
      <c r="G999" s="148"/>
      <c r="H999" s="148" t="s">
        <v>44</v>
      </c>
      <c r="I999" s="57"/>
      <c r="J999" s="57"/>
      <c r="K999" s="27"/>
      <c r="L999" s="27"/>
      <c r="M999" s="27"/>
    </row>
    <row r="1000" spans="1:13" ht="15.3">
      <c r="A1000" s="1"/>
      <c r="G1000" s="148"/>
      <c r="H1000" s="148"/>
      <c r="I1000" s="57"/>
      <c r="J1000" s="57"/>
      <c r="K1000" s="27"/>
      <c r="L1000" s="27"/>
      <c r="M1000" s="27"/>
    </row>
    <row r="1001" spans="1:13" ht="15.3">
      <c r="A1001" s="1"/>
      <c r="G1001" s="148"/>
      <c r="H1001" s="148" t="s">
        <v>25</v>
      </c>
      <c r="I1001" s="57"/>
      <c r="J1001" s="57"/>
      <c r="K1001" s="27"/>
      <c r="L1001" s="27"/>
      <c r="M1001" s="27"/>
    </row>
    <row r="1002" spans="1:13" ht="15.3">
      <c r="A1002" s="1"/>
      <c r="G1002" s="148"/>
      <c r="H1002" s="148" t="s">
        <v>26</v>
      </c>
      <c r="I1002" s="57"/>
      <c r="J1002" s="57"/>
      <c r="K1002" s="27"/>
      <c r="L1002" s="27"/>
      <c r="M1002" s="27"/>
    </row>
    <row r="1003" spans="1:13" ht="15.3">
      <c r="A1003" s="1"/>
      <c r="G1003" s="148"/>
      <c r="H1003" s="148"/>
      <c r="I1003" s="57"/>
      <c r="J1003" s="57"/>
      <c r="K1003" s="27"/>
      <c r="L1003" s="27"/>
      <c r="M1003" s="27"/>
    </row>
    <row r="1004" spans="1:13" ht="15.3">
      <c r="A1004" s="1"/>
      <c r="G1004" s="148"/>
      <c r="H1004" s="148"/>
      <c r="I1004" s="57"/>
      <c r="J1004" s="57"/>
      <c r="K1004" s="27"/>
      <c r="L1004" s="27"/>
      <c r="M1004" s="27"/>
    </row>
    <row r="1005" spans="1:13" ht="15.3">
      <c r="A1005" s="1"/>
      <c r="G1005" s="148"/>
      <c r="H1005" s="148"/>
      <c r="I1005" s="57"/>
      <c r="J1005" s="57"/>
      <c r="K1005" s="27"/>
      <c r="L1005" s="27"/>
      <c r="M1005" s="27"/>
    </row>
    <row r="1006" spans="1:13" ht="15.3">
      <c r="A1006" s="1"/>
      <c r="G1006" s="148"/>
      <c r="H1006" s="152" t="s">
        <v>27</v>
      </c>
      <c r="I1006" s="57"/>
      <c r="J1006" s="57"/>
      <c r="K1006" s="27"/>
      <c r="L1006" s="27"/>
      <c r="M1006" s="27"/>
    </row>
    <row r="1007" spans="1:13" ht="15.3">
      <c r="A1007" s="1"/>
      <c r="G1007" s="148"/>
      <c r="H1007" s="148" t="s">
        <v>28</v>
      </c>
      <c r="I1007" s="57"/>
      <c r="J1007" s="57"/>
      <c r="K1007" s="27"/>
      <c r="L1007" s="27"/>
      <c r="M1007" s="27"/>
    </row>
    <row r="1019" spans="1:13" ht="15.3">
      <c r="A1019" s="1"/>
      <c r="B1019" s="335" t="s">
        <v>0</v>
      </c>
      <c r="C1019" s="335"/>
      <c r="D1019" s="335"/>
      <c r="E1019" s="335"/>
      <c r="F1019" s="335"/>
      <c r="G1019" s="335"/>
      <c r="H1019" s="335"/>
      <c r="I1019" s="335"/>
      <c r="J1019" s="335"/>
      <c r="K1019" s="335"/>
      <c r="L1019" s="335"/>
      <c r="M1019" s="335"/>
    </row>
    <row r="1020" spans="1:13" ht="15.3">
      <c r="A1020" s="1"/>
      <c r="B1020" s="335" t="s">
        <v>1</v>
      </c>
      <c r="C1020" s="335"/>
      <c r="D1020" s="335"/>
      <c r="E1020" s="335"/>
      <c r="F1020" s="335"/>
      <c r="G1020" s="335"/>
      <c r="H1020" s="335"/>
      <c r="I1020" s="335"/>
      <c r="J1020" s="335"/>
      <c r="K1020" s="335"/>
      <c r="L1020" s="335"/>
      <c r="M1020" s="335"/>
    </row>
    <row r="1021" spans="1:13" ht="15.3">
      <c r="A1021" s="1"/>
      <c r="B1021" s="335" t="s">
        <v>35</v>
      </c>
      <c r="C1021" s="335"/>
      <c r="D1021" s="335"/>
      <c r="E1021" s="335"/>
      <c r="F1021" s="335"/>
      <c r="G1021" s="335"/>
      <c r="H1021" s="335"/>
      <c r="I1021" s="335"/>
      <c r="J1021" s="335"/>
      <c r="K1021" s="335"/>
      <c r="L1021" s="335"/>
      <c r="M1021" s="335"/>
    </row>
    <row r="1022" spans="1:13" ht="15.3">
      <c r="A1022" s="1"/>
      <c r="B1022" s="152"/>
      <c r="C1022" s="152"/>
      <c r="D1022" s="152"/>
      <c r="E1022" s="152"/>
      <c r="F1022" s="152"/>
      <c r="G1022" s="152"/>
      <c r="H1022" s="152"/>
      <c r="I1022" s="56"/>
      <c r="J1022" s="56"/>
      <c r="K1022" s="167"/>
      <c r="L1022" s="167"/>
      <c r="M1022" s="167"/>
    </row>
    <row r="1023" spans="1:13" ht="15.3">
      <c r="A1023" s="1"/>
      <c r="B1023" s="1"/>
      <c r="C1023" s="1"/>
      <c r="D1023" s="1"/>
      <c r="E1023" s="148"/>
      <c r="F1023" s="148"/>
      <c r="G1023" s="148"/>
      <c r="H1023" s="148"/>
      <c r="I1023" s="57"/>
      <c r="J1023" s="57"/>
      <c r="K1023" s="27"/>
      <c r="L1023" s="27"/>
      <c r="M1023" s="27"/>
    </row>
    <row r="1024" spans="1:13" ht="15">
      <c r="A1024" s="340" t="s">
        <v>3</v>
      </c>
      <c r="B1024" s="340" t="s">
        <v>7</v>
      </c>
      <c r="C1024" s="155"/>
      <c r="D1024" s="155"/>
      <c r="E1024" s="155"/>
      <c r="F1024" s="155"/>
      <c r="G1024" s="340" t="s">
        <v>4</v>
      </c>
      <c r="H1024" s="341" t="s">
        <v>8</v>
      </c>
      <c r="I1024" s="351" t="s">
        <v>5</v>
      </c>
      <c r="J1024" s="159"/>
      <c r="K1024" s="155"/>
      <c r="L1024" s="155"/>
      <c r="M1024" s="155"/>
    </row>
    <row r="1025" spans="1:13" ht="15">
      <c r="A1025" s="333"/>
      <c r="B1025" s="333"/>
      <c r="C1025" s="150"/>
      <c r="D1025" s="150"/>
      <c r="E1025" s="78"/>
      <c r="F1025" s="78"/>
      <c r="G1025" s="350"/>
      <c r="H1025" s="342"/>
      <c r="I1025" s="352"/>
      <c r="J1025" s="160"/>
      <c r="K1025" s="158"/>
      <c r="L1025" s="158"/>
      <c r="M1025" s="158"/>
    </row>
    <row r="1026" spans="1:13" ht="15.3">
      <c r="A1026" s="4">
        <v>1</v>
      </c>
      <c r="B1026" s="6" t="s">
        <v>9</v>
      </c>
      <c r="C1026" s="6"/>
      <c r="D1026" s="6"/>
      <c r="E1026" s="4"/>
      <c r="F1026" s="4"/>
      <c r="G1026" s="7">
        <v>0</v>
      </c>
      <c r="H1026" s="7">
        <v>0</v>
      </c>
      <c r="I1026" s="61">
        <v>0</v>
      </c>
      <c r="J1026" s="61"/>
      <c r="K1026" s="30"/>
      <c r="L1026" s="30"/>
      <c r="M1026" s="30"/>
    </row>
    <row r="1027" spans="1:13" ht="15.3">
      <c r="A1027" s="4">
        <v>2</v>
      </c>
      <c r="B1027" s="6" t="s">
        <v>10</v>
      </c>
      <c r="C1027" s="6"/>
      <c r="D1027" s="6"/>
      <c r="E1027" s="4"/>
      <c r="F1027" s="4"/>
      <c r="G1027" s="7">
        <v>1</v>
      </c>
      <c r="H1027" s="7">
        <v>0</v>
      </c>
      <c r="I1027" s="61">
        <v>1</v>
      </c>
      <c r="J1027" s="61"/>
      <c r="K1027" s="30"/>
      <c r="L1027" s="30"/>
      <c r="M1027" s="30"/>
    </row>
    <row r="1028" spans="1:13" ht="15.3">
      <c r="A1028" s="4">
        <v>3</v>
      </c>
      <c r="B1028" s="6" t="s">
        <v>11</v>
      </c>
      <c r="C1028" s="6"/>
      <c r="D1028" s="6"/>
      <c r="E1028" s="4"/>
      <c r="F1028" s="4"/>
      <c r="G1028" s="7">
        <v>12</v>
      </c>
      <c r="H1028" s="7">
        <v>0</v>
      </c>
      <c r="I1028" s="61">
        <v>12</v>
      </c>
      <c r="J1028" s="61"/>
      <c r="K1028" s="30"/>
      <c r="L1028" s="30"/>
      <c r="M1028" s="30"/>
    </row>
    <row r="1029" spans="1:13" ht="15.3">
      <c r="A1029" s="4">
        <v>4</v>
      </c>
      <c r="B1029" s="6" t="s">
        <v>12</v>
      </c>
      <c r="C1029" s="6"/>
      <c r="D1029" s="6"/>
      <c r="E1029" s="4"/>
      <c r="F1029" s="4"/>
      <c r="G1029" s="7">
        <v>0</v>
      </c>
      <c r="H1029" s="7">
        <v>0</v>
      </c>
      <c r="I1029" s="61">
        <v>0</v>
      </c>
      <c r="J1029" s="61"/>
      <c r="K1029" s="30"/>
      <c r="L1029" s="30"/>
      <c r="M1029" s="30"/>
    </row>
    <row r="1030" spans="1:13" ht="15.3">
      <c r="A1030" s="4">
        <v>5</v>
      </c>
      <c r="B1030" s="6" t="s">
        <v>13</v>
      </c>
      <c r="C1030" s="6"/>
      <c r="D1030" s="6"/>
      <c r="E1030" s="4"/>
      <c r="F1030" s="4"/>
      <c r="G1030" s="7">
        <v>0</v>
      </c>
      <c r="H1030" s="7">
        <v>0</v>
      </c>
      <c r="I1030" s="61">
        <v>0</v>
      </c>
      <c r="J1030" s="61"/>
      <c r="K1030" s="30"/>
      <c r="L1030" s="30"/>
      <c r="M1030" s="30"/>
    </row>
    <row r="1031" spans="1:13" ht="15.3">
      <c r="A1031" s="4">
        <v>6</v>
      </c>
      <c r="B1031" s="6" t="s">
        <v>14</v>
      </c>
      <c r="C1031" s="6"/>
      <c r="D1031" s="6"/>
      <c r="E1031" s="4"/>
      <c r="F1031" s="4"/>
      <c r="G1031" s="7">
        <v>0</v>
      </c>
      <c r="H1031" s="7">
        <v>0</v>
      </c>
      <c r="I1031" s="61">
        <v>0</v>
      </c>
      <c r="J1031" s="61"/>
      <c r="K1031" s="30"/>
      <c r="L1031" s="30"/>
      <c r="M1031" s="30"/>
    </row>
    <row r="1032" spans="1:13" ht="15.3">
      <c r="A1032" s="4">
        <v>7</v>
      </c>
      <c r="B1032" s="6" t="s">
        <v>15</v>
      </c>
      <c r="C1032" s="6"/>
      <c r="D1032" s="6"/>
      <c r="E1032" s="4"/>
      <c r="F1032" s="4"/>
      <c r="G1032" s="7">
        <v>2</v>
      </c>
      <c r="H1032" s="7">
        <v>1</v>
      </c>
      <c r="I1032" s="61">
        <v>3</v>
      </c>
      <c r="J1032" s="61"/>
      <c r="K1032" s="30"/>
      <c r="L1032" s="30"/>
      <c r="M1032" s="30"/>
    </row>
    <row r="1033" spans="1:13" ht="15.3">
      <c r="A1033" s="4">
        <v>8</v>
      </c>
      <c r="B1033" s="6" t="s">
        <v>16</v>
      </c>
      <c r="C1033" s="6"/>
      <c r="D1033" s="6"/>
      <c r="E1033" s="4"/>
      <c r="F1033" s="4"/>
      <c r="G1033" s="7">
        <v>10</v>
      </c>
      <c r="H1033" s="7">
        <v>0</v>
      </c>
      <c r="I1033" s="61">
        <v>10</v>
      </c>
      <c r="J1033" s="61"/>
      <c r="K1033" s="30"/>
      <c r="L1033" s="30"/>
      <c r="M1033" s="30"/>
    </row>
    <row r="1034" spans="1:13" ht="15.3">
      <c r="A1034" s="4">
        <v>9</v>
      </c>
      <c r="B1034" s="6" t="s">
        <v>17</v>
      </c>
      <c r="C1034" s="6"/>
      <c r="D1034" s="6"/>
      <c r="E1034" s="4"/>
      <c r="F1034" s="4"/>
      <c r="G1034" s="7">
        <v>0</v>
      </c>
      <c r="H1034" s="7">
        <v>0</v>
      </c>
      <c r="I1034" s="61">
        <v>0</v>
      </c>
      <c r="J1034" s="61"/>
      <c r="K1034" s="30"/>
      <c r="L1034" s="30"/>
      <c r="M1034" s="30"/>
    </row>
    <row r="1035" spans="1:13" ht="15.3">
      <c r="A1035" s="4">
        <v>10</v>
      </c>
      <c r="B1035" s="6" t="s">
        <v>18</v>
      </c>
      <c r="C1035" s="6"/>
      <c r="D1035" s="6"/>
      <c r="E1035" s="4"/>
      <c r="F1035" s="4"/>
      <c r="G1035" s="7">
        <v>4</v>
      </c>
      <c r="H1035" s="7">
        <v>0</v>
      </c>
      <c r="I1035" s="61">
        <v>4</v>
      </c>
      <c r="J1035" s="61"/>
      <c r="K1035" s="30"/>
      <c r="L1035" s="30"/>
      <c r="M1035" s="30"/>
    </row>
    <row r="1036" spans="1:13" ht="15.3">
      <c r="A1036" s="4">
        <v>11</v>
      </c>
      <c r="B1036" s="6" t="s">
        <v>19</v>
      </c>
      <c r="C1036" s="6"/>
      <c r="D1036" s="6"/>
      <c r="E1036" s="4"/>
      <c r="F1036" s="4"/>
      <c r="G1036" s="7">
        <v>0</v>
      </c>
      <c r="H1036" s="7">
        <v>0</v>
      </c>
      <c r="I1036" s="61">
        <v>0</v>
      </c>
      <c r="J1036" s="61"/>
      <c r="K1036" s="30"/>
      <c r="L1036" s="30"/>
      <c r="M1036" s="30"/>
    </row>
    <row r="1037" spans="1:13" ht="15.3">
      <c r="A1037" s="4">
        <v>12</v>
      </c>
      <c r="B1037" s="6" t="s">
        <v>20</v>
      </c>
      <c r="C1037" s="6"/>
      <c r="D1037" s="6"/>
      <c r="E1037" s="4"/>
      <c r="F1037" s="4"/>
      <c r="G1037" s="7">
        <v>0</v>
      </c>
      <c r="H1037" s="7">
        <v>0</v>
      </c>
      <c r="I1037" s="61">
        <v>0</v>
      </c>
      <c r="J1037" s="61"/>
      <c r="K1037" s="30"/>
      <c r="L1037" s="30"/>
      <c r="M1037" s="30"/>
    </row>
    <row r="1038" spans="1:13" ht="15.3">
      <c r="A1038" s="4">
        <v>13</v>
      </c>
      <c r="B1038" s="6" t="s">
        <v>21</v>
      </c>
      <c r="C1038" s="6"/>
      <c r="D1038" s="6"/>
      <c r="E1038" s="4"/>
      <c r="F1038" s="4"/>
      <c r="G1038" s="7">
        <v>0</v>
      </c>
      <c r="H1038" s="7">
        <v>0</v>
      </c>
      <c r="I1038" s="61">
        <v>0</v>
      </c>
      <c r="J1038" s="61"/>
      <c r="K1038" s="30"/>
      <c r="L1038" s="30"/>
      <c r="M1038" s="30"/>
    </row>
    <row r="1039" spans="1:13" ht="15.3">
      <c r="A1039" s="4">
        <v>14</v>
      </c>
      <c r="B1039" s="6" t="s">
        <v>22</v>
      </c>
      <c r="C1039" s="6"/>
      <c r="D1039" s="6"/>
      <c r="E1039" s="4"/>
      <c r="F1039" s="4"/>
      <c r="G1039" s="7">
        <v>0</v>
      </c>
      <c r="H1039" s="7">
        <v>0</v>
      </c>
      <c r="I1039" s="61">
        <v>0</v>
      </c>
      <c r="J1039" s="61"/>
      <c r="K1039" s="30"/>
      <c r="L1039" s="30"/>
      <c r="M1039" s="30"/>
    </row>
    <row r="1040" spans="1:13" ht="15.3">
      <c r="A1040" s="4">
        <v>15</v>
      </c>
      <c r="B1040" s="6" t="s">
        <v>23</v>
      </c>
      <c r="C1040" s="6"/>
      <c r="D1040" s="6"/>
      <c r="E1040" s="4"/>
      <c r="F1040" s="4"/>
      <c r="G1040" s="7">
        <v>0</v>
      </c>
      <c r="H1040" s="7">
        <v>0</v>
      </c>
      <c r="I1040" s="61">
        <v>0</v>
      </c>
      <c r="J1040" s="61"/>
      <c r="K1040" s="30"/>
      <c r="L1040" s="30"/>
      <c r="M1040" s="30"/>
    </row>
    <row r="1041" spans="1:13" ht="15.3">
      <c r="A1041" s="3"/>
      <c r="B1041" s="5" t="s">
        <v>29</v>
      </c>
      <c r="C1041" s="5"/>
      <c r="D1041" s="5"/>
      <c r="E1041" s="5"/>
      <c r="F1041" s="5"/>
      <c r="G1041" s="8">
        <f>SUM(G1026:G1040)</f>
        <v>29</v>
      </c>
      <c r="H1041" s="8">
        <f>SUM(H1026:H1040)</f>
        <v>1</v>
      </c>
      <c r="I1041" s="62">
        <f>SUM(I1026:I1040)</f>
        <v>30</v>
      </c>
      <c r="J1041" s="62"/>
      <c r="K1041" s="31"/>
      <c r="L1041" s="31"/>
      <c r="M1041" s="31"/>
    </row>
    <row r="1042" spans="1:13" ht="15.3">
      <c r="A1042" s="1"/>
      <c r="B1042" s="1"/>
      <c r="C1042" s="1"/>
      <c r="D1042" s="1"/>
      <c r="E1042" s="148"/>
      <c r="F1042" s="148"/>
      <c r="G1042" s="148"/>
      <c r="H1042" s="148"/>
      <c r="I1042" s="57"/>
      <c r="J1042" s="57"/>
      <c r="K1042" s="27"/>
      <c r="L1042" s="27"/>
      <c r="M1042" s="27"/>
    </row>
    <row r="1043" spans="1:13" ht="15.3">
      <c r="A1043" s="1"/>
      <c r="B1043" s="1"/>
      <c r="C1043" s="1"/>
      <c r="D1043" s="1"/>
      <c r="E1043" s="148"/>
      <c r="F1043" s="148"/>
      <c r="G1043" s="148"/>
      <c r="H1043" s="148"/>
      <c r="I1043" s="57"/>
      <c r="J1043" s="57"/>
      <c r="K1043" s="27"/>
      <c r="L1043" s="27"/>
      <c r="M1043" s="27"/>
    </row>
    <row r="1044" spans="1:13" ht="15.3">
      <c r="A1044" s="1"/>
      <c r="G1044" s="148"/>
      <c r="H1044" s="148" t="s">
        <v>45</v>
      </c>
      <c r="I1044" s="57"/>
      <c r="J1044" s="57"/>
      <c r="K1044" s="27"/>
      <c r="L1044" s="27"/>
      <c r="M1044" s="27"/>
    </row>
    <row r="1045" spans="1:13" ht="15.3">
      <c r="A1045" s="1"/>
      <c r="G1045" s="148"/>
      <c r="H1045" s="148"/>
      <c r="I1045" s="57"/>
      <c r="J1045" s="57"/>
      <c r="K1045" s="27"/>
      <c r="L1045" s="27"/>
      <c r="M1045" s="27"/>
    </row>
    <row r="1046" spans="1:13" ht="15.3">
      <c r="A1046" s="1"/>
      <c r="G1046" s="148"/>
      <c r="H1046" s="148" t="s">
        <v>25</v>
      </c>
      <c r="I1046" s="57"/>
      <c r="J1046" s="57"/>
      <c r="K1046" s="27"/>
      <c r="L1046" s="27"/>
      <c r="M1046" s="27"/>
    </row>
    <row r="1047" spans="1:13" ht="15.3">
      <c r="A1047" s="1"/>
      <c r="G1047" s="148"/>
      <c r="H1047" s="148" t="s">
        <v>26</v>
      </c>
      <c r="I1047" s="57"/>
      <c r="J1047" s="57"/>
      <c r="K1047" s="27"/>
      <c r="L1047" s="27"/>
      <c r="M1047" s="27"/>
    </row>
    <row r="1048" spans="1:13" ht="15.3">
      <c r="A1048" s="1"/>
      <c r="G1048" s="148"/>
      <c r="H1048" s="148"/>
      <c r="I1048" s="57"/>
      <c r="J1048" s="57"/>
      <c r="K1048" s="27"/>
      <c r="L1048" s="27"/>
      <c r="M1048" s="27"/>
    </row>
    <row r="1049" spans="1:13" ht="15.3">
      <c r="A1049" s="1"/>
      <c r="G1049" s="148"/>
      <c r="H1049" s="148"/>
      <c r="I1049" s="57"/>
      <c r="J1049" s="57"/>
      <c r="K1049" s="27"/>
      <c r="L1049" s="27"/>
      <c r="M1049" s="27"/>
    </row>
    <row r="1050" spans="1:13" ht="15.3">
      <c r="A1050" s="1"/>
      <c r="G1050" s="148"/>
      <c r="H1050" s="148"/>
      <c r="I1050" s="57"/>
      <c r="J1050" s="57"/>
      <c r="K1050" s="27"/>
      <c r="L1050" s="27"/>
      <c r="M1050" s="27"/>
    </row>
    <row r="1051" spans="1:13" ht="15.3">
      <c r="A1051" s="1"/>
      <c r="G1051" s="148"/>
      <c r="H1051" s="152" t="s">
        <v>27</v>
      </c>
      <c r="I1051" s="57"/>
      <c r="J1051" s="57"/>
      <c r="K1051" s="27"/>
      <c r="L1051" s="27"/>
      <c r="M1051" s="27"/>
    </row>
    <row r="1052" spans="1:13" ht="15.3">
      <c r="A1052" s="1"/>
      <c r="G1052" s="148"/>
      <c r="H1052" s="148" t="s">
        <v>28</v>
      </c>
      <c r="I1052" s="57"/>
      <c r="J1052" s="57"/>
      <c r="K1052" s="27"/>
      <c r="L1052" s="27"/>
      <c r="M1052" s="27"/>
    </row>
    <row r="1064" spans="1:13" ht="15.3">
      <c r="A1064" s="1"/>
      <c r="B1064" s="335" t="s">
        <v>0</v>
      </c>
      <c r="C1064" s="335"/>
      <c r="D1064" s="335"/>
      <c r="E1064" s="335"/>
      <c r="F1064" s="335"/>
      <c r="G1064" s="335"/>
      <c r="H1064" s="335"/>
      <c r="I1064" s="335"/>
      <c r="J1064" s="335"/>
      <c r="K1064" s="335"/>
      <c r="L1064" s="335"/>
      <c r="M1064" s="335"/>
    </row>
    <row r="1065" spans="1:13" ht="15.3">
      <c r="A1065" s="1"/>
      <c r="B1065" s="335" t="s">
        <v>1</v>
      </c>
      <c r="C1065" s="335"/>
      <c r="D1065" s="335"/>
      <c r="E1065" s="335"/>
      <c r="F1065" s="335"/>
      <c r="G1065" s="335"/>
      <c r="H1065" s="335"/>
      <c r="I1065" s="335"/>
      <c r="J1065" s="335"/>
      <c r="K1065" s="335"/>
      <c r="L1065" s="335"/>
      <c r="M1065" s="335"/>
    </row>
    <row r="1066" spans="1:13" ht="15.3">
      <c r="A1066" s="1"/>
      <c r="B1066" s="335" t="s">
        <v>36</v>
      </c>
      <c r="C1066" s="335"/>
      <c r="D1066" s="335"/>
      <c r="E1066" s="335"/>
      <c r="F1066" s="335"/>
      <c r="G1066" s="335"/>
      <c r="H1066" s="335"/>
      <c r="I1066" s="335"/>
      <c r="J1066" s="335"/>
      <c r="K1066" s="335"/>
      <c r="L1066" s="335"/>
      <c r="M1066" s="335"/>
    </row>
    <row r="1067" spans="1:13" ht="15.3">
      <c r="A1067" s="1"/>
      <c r="B1067" s="152"/>
      <c r="C1067" s="152"/>
      <c r="D1067" s="152"/>
      <c r="E1067" s="152"/>
      <c r="F1067" s="152"/>
      <c r="G1067" s="152"/>
      <c r="H1067" s="152"/>
      <c r="I1067" s="56"/>
      <c r="J1067" s="56"/>
      <c r="K1067" s="167"/>
      <c r="L1067" s="167"/>
      <c r="M1067" s="167"/>
    </row>
    <row r="1068" spans="1:13" ht="15.3">
      <c r="A1068" s="1"/>
      <c r="B1068" s="1"/>
      <c r="C1068" s="1"/>
      <c r="D1068" s="1"/>
      <c r="E1068" s="148"/>
      <c r="F1068" s="148"/>
      <c r="G1068" s="148"/>
      <c r="H1068" s="148"/>
      <c r="I1068" s="57"/>
      <c r="J1068" s="57"/>
      <c r="K1068" s="27"/>
      <c r="L1068" s="27"/>
      <c r="M1068" s="27"/>
    </row>
    <row r="1069" spans="1:13" ht="15">
      <c r="A1069" s="340" t="s">
        <v>3</v>
      </c>
      <c r="B1069" s="340" t="s">
        <v>7</v>
      </c>
      <c r="C1069" s="155"/>
      <c r="D1069" s="155"/>
      <c r="E1069" s="155"/>
      <c r="F1069" s="155"/>
      <c r="G1069" s="340" t="s">
        <v>4</v>
      </c>
      <c r="H1069" s="341" t="s">
        <v>8</v>
      </c>
      <c r="I1069" s="351" t="s">
        <v>5</v>
      </c>
      <c r="J1069" s="159"/>
      <c r="K1069" s="155"/>
      <c r="L1069" s="155"/>
      <c r="M1069" s="155"/>
    </row>
    <row r="1070" spans="1:13" ht="15">
      <c r="A1070" s="333"/>
      <c r="B1070" s="333"/>
      <c r="C1070" s="150"/>
      <c r="D1070" s="150"/>
      <c r="E1070" s="78"/>
      <c r="F1070" s="78"/>
      <c r="G1070" s="350"/>
      <c r="H1070" s="342"/>
      <c r="I1070" s="352"/>
      <c r="J1070" s="160"/>
      <c r="K1070" s="158"/>
      <c r="L1070" s="158"/>
      <c r="M1070" s="158"/>
    </row>
    <row r="1071" spans="1:13" ht="15.3">
      <c r="A1071" s="4">
        <v>1</v>
      </c>
      <c r="B1071" s="6" t="s">
        <v>9</v>
      </c>
      <c r="C1071" s="6"/>
      <c r="D1071" s="6"/>
      <c r="E1071" s="4"/>
      <c r="F1071" s="4"/>
      <c r="G1071" s="7">
        <v>0</v>
      </c>
      <c r="H1071" s="7">
        <v>0</v>
      </c>
      <c r="I1071" s="61">
        <v>0</v>
      </c>
      <c r="J1071" s="61"/>
      <c r="K1071" s="30"/>
      <c r="L1071" s="30"/>
      <c r="M1071" s="30"/>
    </row>
    <row r="1072" spans="1:13" ht="15.3">
      <c r="A1072" s="4">
        <v>2</v>
      </c>
      <c r="B1072" s="6" t="s">
        <v>10</v>
      </c>
      <c r="C1072" s="6"/>
      <c r="D1072" s="6"/>
      <c r="E1072" s="4"/>
      <c r="F1072" s="4"/>
      <c r="G1072" s="7">
        <v>0</v>
      </c>
      <c r="H1072" s="7">
        <v>0</v>
      </c>
      <c r="I1072" s="61">
        <v>0</v>
      </c>
      <c r="J1072" s="61"/>
      <c r="K1072" s="30"/>
      <c r="L1072" s="30"/>
      <c r="M1072" s="30"/>
    </row>
    <row r="1073" spans="1:13" ht="15.3">
      <c r="A1073" s="4">
        <v>3</v>
      </c>
      <c r="B1073" s="6" t="s">
        <v>11</v>
      </c>
      <c r="C1073" s="6"/>
      <c r="D1073" s="6"/>
      <c r="E1073" s="4"/>
      <c r="F1073" s="4"/>
      <c r="G1073" s="7">
        <v>3</v>
      </c>
      <c r="H1073" s="7">
        <v>0</v>
      </c>
      <c r="I1073" s="61">
        <v>3</v>
      </c>
      <c r="J1073" s="61"/>
      <c r="K1073" s="30"/>
      <c r="L1073" s="30"/>
      <c r="M1073" s="30"/>
    </row>
    <row r="1074" spans="1:13" ht="15.3">
      <c r="A1074" s="4">
        <v>4</v>
      </c>
      <c r="B1074" s="6" t="s">
        <v>12</v>
      </c>
      <c r="C1074" s="6"/>
      <c r="D1074" s="6"/>
      <c r="E1074" s="4"/>
      <c r="F1074" s="4"/>
      <c r="G1074" s="7">
        <v>0</v>
      </c>
      <c r="H1074" s="7">
        <v>0</v>
      </c>
      <c r="I1074" s="61">
        <v>0</v>
      </c>
      <c r="J1074" s="61"/>
      <c r="K1074" s="30"/>
      <c r="L1074" s="30"/>
      <c r="M1074" s="30"/>
    </row>
    <row r="1075" spans="1:13" ht="15.3">
      <c r="A1075" s="4">
        <v>5</v>
      </c>
      <c r="B1075" s="6" t="s">
        <v>13</v>
      </c>
      <c r="C1075" s="6"/>
      <c r="D1075" s="6"/>
      <c r="E1075" s="4"/>
      <c r="F1075" s="4"/>
      <c r="G1075" s="7">
        <v>3</v>
      </c>
      <c r="H1075" s="7">
        <v>0</v>
      </c>
      <c r="I1075" s="61">
        <v>3</v>
      </c>
      <c r="J1075" s="61"/>
      <c r="K1075" s="30"/>
      <c r="L1075" s="30"/>
      <c r="M1075" s="30"/>
    </row>
    <row r="1076" spans="1:13" ht="15.3">
      <c r="A1076" s="4">
        <v>6</v>
      </c>
      <c r="B1076" s="6" t="s">
        <v>14</v>
      </c>
      <c r="C1076" s="6"/>
      <c r="D1076" s="6"/>
      <c r="E1076" s="4"/>
      <c r="F1076" s="4"/>
      <c r="G1076" s="7">
        <v>0</v>
      </c>
      <c r="H1076" s="7">
        <v>0</v>
      </c>
      <c r="I1076" s="61">
        <v>0</v>
      </c>
      <c r="J1076" s="61"/>
      <c r="K1076" s="30"/>
      <c r="L1076" s="30"/>
      <c r="M1076" s="30"/>
    </row>
    <row r="1077" spans="1:13" ht="15.3">
      <c r="A1077" s="4">
        <v>7</v>
      </c>
      <c r="B1077" s="6" t="s">
        <v>15</v>
      </c>
      <c r="C1077" s="6"/>
      <c r="D1077" s="6"/>
      <c r="E1077" s="4"/>
      <c r="F1077" s="4"/>
      <c r="G1077" s="7">
        <v>6</v>
      </c>
      <c r="H1077" s="7">
        <v>1</v>
      </c>
      <c r="I1077" s="61">
        <v>7</v>
      </c>
      <c r="J1077" s="61"/>
      <c r="K1077" s="30"/>
      <c r="L1077" s="30"/>
      <c r="M1077" s="30"/>
    </row>
    <row r="1078" spans="1:13" ht="15.3">
      <c r="A1078" s="4">
        <v>8</v>
      </c>
      <c r="B1078" s="6" t="s">
        <v>16</v>
      </c>
      <c r="C1078" s="6"/>
      <c r="D1078" s="6"/>
      <c r="E1078" s="4"/>
      <c r="F1078" s="4"/>
      <c r="G1078" s="7">
        <v>10</v>
      </c>
      <c r="H1078" s="7">
        <v>0</v>
      </c>
      <c r="I1078" s="61">
        <v>10</v>
      </c>
      <c r="J1078" s="61"/>
      <c r="K1078" s="30"/>
      <c r="L1078" s="30"/>
      <c r="M1078" s="30"/>
    </row>
    <row r="1079" spans="1:13" ht="15.3">
      <c r="A1079" s="4">
        <v>9</v>
      </c>
      <c r="B1079" s="6" t="s">
        <v>17</v>
      </c>
      <c r="C1079" s="6"/>
      <c r="D1079" s="6"/>
      <c r="E1079" s="4"/>
      <c r="F1079" s="4"/>
      <c r="G1079" s="7">
        <v>0</v>
      </c>
      <c r="H1079" s="7">
        <v>0</v>
      </c>
      <c r="I1079" s="61">
        <v>0</v>
      </c>
      <c r="J1079" s="61"/>
      <c r="K1079" s="30"/>
      <c r="L1079" s="30"/>
      <c r="M1079" s="30"/>
    </row>
    <row r="1080" spans="1:13" ht="15.3">
      <c r="A1080" s="4">
        <v>10</v>
      </c>
      <c r="B1080" s="6" t="s">
        <v>18</v>
      </c>
      <c r="C1080" s="6"/>
      <c r="D1080" s="6"/>
      <c r="E1080" s="4"/>
      <c r="F1080" s="4"/>
      <c r="G1080" s="7">
        <v>5</v>
      </c>
      <c r="H1080" s="7">
        <v>0</v>
      </c>
      <c r="I1080" s="61">
        <v>5</v>
      </c>
      <c r="J1080" s="61"/>
      <c r="K1080" s="30"/>
      <c r="L1080" s="30"/>
      <c r="M1080" s="30"/>
    </row>
    <row r="1081" spans="1:13" ht="15.3">
      <c r="A1081" s="4">
        <v>11</v>
      </c>
      <c r="B1081" s="6" t="s">
        <v>19</v>
      </c>
      <c r="C1081" s="6"/>
      <c r="D1081" s="6"/>
      <c r="E1081" s="4"/>
      <c r="F1081" s="4"/>
      <c r="G1081" s="7">
        <v>0</v>
      </c>
      <c r="H1081" s="7">
        <v>0</v>
      </c>
      <c r="I1081" s="61">
        <v>0</v>
      </c>
      <c r="J1081" s="61"/>
      <c r="K1081" s="30"/>
      <c r="L1081" s="30"/>
      <c r="M1081" s="30"/>
    </row>
    <row r="1082" spans="1:13" ht="15.3">
      <c r="A1082" s="4">
        <v>12</v>
      </c>
      <c r="B1082" s="6" t="s">
        <v>20</v>
      </c>
      <c r="C1082" s="6"/>
      <c r="D1082" s="6"/>
      <c r="E1082" s="4"/>
      <c r="F1082" s="4"/>
      <c r="G1082" s="7">
        <v>0</v>
      </c>
      <c r="H1082" s="7">
        <v>0</v>
      </c>
      <c r="I1082" s="61">
        <v>0</v>
      </c>
      <c r="J1082" s="61"/>
      <c r="K1082" s="30"/>
      <c r="L1082" s="30"/>
      <c r="M1082" s="30"/>
    </row>
    <row r="1083" spans="1:13" ht="15.3">
      <c r="A1083" s="4">
        <v>13</v>
      </c>
      <c r="B1083" s="6" t="s">
        <v>21</v>
      </c>
      <c r="C1083" s="6"/>
      <c r="D1083" s="6"/>
      <c r="E1083" s="4"/>
      <c r="F1083" s="4"/>
      <c r="G1083" s="7">
        <v>0</v>
      </c>
      <c r="H1083" s="7">
        <v>0</v>
      </c>
      <c r="I1083" s="61">
        <v>0</v>
      </c>
      <c r="J1083" s="61"/>
      <c r="K1083" s="30"/>
      <c r="L1083" s="30"/>
      <c r="M1083" s="30"/>
    </row>
    <row r="1084" spans="1:13" ht="15.3">
      <c r="A1084" s="4">
        <v>14</v>
      </c>
      <c r="B1084" s="6" t="s">
        <v>22</v>
      </c>
      <c r="C1084" s="6"/>
      <c r="D1084" s="6"/>
      <c r="E1084" s="4"/>
      <c r="F1084" s="4"/>
      <c r="G1084" s="7">
        <v>14</v>
      </c>
      <c r="H1084" s="7">
        <v>0</v>
      </c>
      <c r="I1084" s="61">
        <v>14</v>
      </c>
      <c r="J1084" s="61"/>
      <c r="K1084" s="30"/>
      <c r="L1084" s="30"/>
      <c r="M1084" s="30"/>
    </row>
    <row r="1085" spans="1:13" ht="15.3">
      <c r="A1085" s="4">
        <v>15</v>
      </c>
      <c r="B1085" s="6" t="s">
        <v>23</v>
      </c>
      <c r="C1085" s="6"/>
      <c r="D1085" s="6"/>
      <c r="E1085" s="4"/>
      <c r="F1085" s="4"/>
      <c r="G1085" s="7">
        <v>0</v>
      </c>
      <c r="H1085" s="7">
        <v>0</v>
      </c>
      <c r="I1085" s="61">
        <v>0</v>
      </c>
      <c r="J1085" s="61"/>
      <c r="K1085" s="30"/>
      <c r="L1085" s="30"/>
      <c r="M1085" s="30"/>
    </row>
    <row r="1086" spans="1:13" ht="15.3">
      <c r="A1086" s="3"/>
      <c r="B1086" s="5" t="s">
        <v>29</v>
      </c>
      <c r="C1086" s="5"/>
      <c r="D1086" s="5"/>
      <c r="E1086" s="5"/>
      <c r="F1086" s="5"/>
      <c r="G1086" s="8">
        <f>SUM(G1071:G1085)</f>
        <v>41</v>
      </c>
      <c r="H1086" s="8">
        <f>SUM(H1071:H1085)</f>
        <v>1</v>
      </c>
      <c r="I1086" s="62">
        <f>SUM(I1071:I1085)</f>
        <v>42</v>
      </c>
      <c r="J1086" s="62"/>
      <c r="K1086" s="31"/>
      <c r="L1086" s="31"/>
      <c r="M1086" s="31"/>
    </row>
    <row r="1087" spans="1:13" ht="15.3">
      <c r="A1087" s="1"/>
      <c r="B1087" s="1"/>
      <c r="C1087" s="1"/>
      <c r="D1087" s="1"/>
      <c r="E1087" s="148"/>
      <c r="F1087" s="148"/>
      <c r="G1087" s="148"/>
      <c r="H1087" s="148"/>
      <c r="I1087" s="57"/>
      <c r="J1087" s="57"/>
      <c r="K1087" s="27"/>
      <c r="L1087" s="27"/>
      <c r="M1087" s="27"/>
    </row>
    <row r="1088" spans="1:13" ht="15.3">
      <c r="A1088" s="1"/>
      <c r="B1088" s="1"/>
      <c r="C1088" s="1"/>
      <c r="D1088" s="1"/>
      <c r="E1088" s="148"/>
      <c r="F1088" s="148"/>
      <c r="G1088" s="148"/>
      <c r="H1088" s="148"/>
      <c r="I1088" s="57"/>
      <c r="J1088" s="57"/>
      <c r="K1088" s="27"/>
      <c r="L1088" s="27"/>
      <c r="M1088" s="27"/>
    </row>
    <row r="1089" spans="1:13" ht="15.3">
      <c r="A1089" s="1"/>
      <c r="G1089" s="148"/>
      <c r="H1089" s="148" t="s">
        <v>46</v>
      </c>
      <c r="I1089" s="57"/>
      <c r="J1089" s="57"/>
      <c r="K1089" s="27"/>
      <c r="L1089" s="27"/>
      <c r="M1089" s="27"/>
    </row>
    <row r="1090" spans="1:13" ht="15.3">
      <c r="A1090" s="1"/>
      <c r="G1090" s="148"/>
      <c r="H1090" s="148"/>
      <c r="I1090" s="57"/>
      <c r="J1090" s="57"/>
      <c r="K1090" s="27"/>
      <c r="L1090" s="27"/>
      <c r="M1090" s="27"/>
    </row>
    <row r="1091" spans="1:13" ht="15.3">
      <c r="A1091" s="1"/>
      <c r="G1091" s="148"/>
      <c r="H1091" s="148" t="s">
        <v>25</v>
      </c>
      <c r="I1091" s="57"/>
      <c r="J1091" s="57"/>
      <c r="K1091" s="27"/>
      <c r="L1091" s="27"/>
      <c r="M1091" s="27"/>
    </row>
    <row r="1092" spans="1:13" ht="15.3">
      <c r="A1092" s="1"/>
      <c r="G1092" s="148"/>
      <c r="H1092" s="148" t="s">
        <v>26</v>
      </c>
      <c r="I1092" s="57"/>
      <c r="J1092" s="57"/>
      <c r="K1092" s="27"/>
      <c r="L1092" s="27"/>
      <c r="M1092" s="27"/>
    </row>
    <row r="1093" spans="1:13" ht="15.3">
      <c r="A1093" s="1"/>
      <c r="G1093" s="148"/>
      <c r="H1093" s="148"/>
      <c r="I1093" s="57"/>
      <c r="J1093" s="57"/>
      <c r="K1093" s="27"/>
      <c r="L1093" s="27"/>
      <c r="M1093" s="27"/>
    </row>
    <row r="1094" spans="1:13" ht="15.3">
      <c r="A1094" s="1"/>
      <c r="G1094" s="148"/>
      <c r="H1094" s="148"/>
      <c r="I1094" s="57"/>
      <c r="J1094" s="57"/>
      <c r="K1094" s="27"/>
      <c r="L1094" s="27"/>
      <c r="M1094" s="27"/>
    </row>
    <row r="1095" spans="1:13" ht="15.3">
      <c r="A1095" s="1"/>
      <c r="G1095" s="148"/>
      <c r="H1095" s="148"/>
      <c r="I1095" s="57"/>
      <c r="J1095" s="57"/>
      <c r="K1095" s="27"/>
      <c r="L1095" s="27"/>
      <c r="M1095" s="27"/>
    </row>
    <row r="1096" spans="1:13" ht="15.3">
      <c r="A1096" s="1"/>
      <c r="G1096" s="148"/>
      <c r="H1096" s="152" t="s">
        <v>27</v>
      </c>
      <c r="I1096" s="57"/>
      <c r="J1096" s="57"/>
      <c r="K1096" s="27"/>
      <c r="L1096" s="27"/>
      <c r="M1096" s="27"/>
    </row>
    <row r="1097" spans="1:13" ht="15.3">
      <c r="A1097" s="1"/>
      <c r="G1097" s="148"/>
      <c r="H1097" s="148" t="s">
        <v>28</v>
      </c>
      <c r="I1097" s="57"/>
      <c r="J1097" s="57"/>
      <c r="K1097" s="27"/>
      <c r="L1097" s="27"/>
      <c r="M1097" s="27"/>
    </row>
    <row r="1109" spans="1:13" ht="15.3">
      <c r="A1109" s="1"/>
      <c r="B1109" s="335" t="s">
        <v>0</v>
      </c>
      <c r="C1109" s="335"/>
      <c r="D1109" s="335"/>
      <c r="E1109" s="335"/>
      <c r="F1109" s="335"/>
      <c r="G1109" s="335"/>
      <c r="H1109" s="335"/>
      <c r="I1109" s="335"/>
      <c r="J1109" s="335"/>
      <c r="K1109" s="335"/>
      <c r="L1109" s="335"/>
      <c r="M1109" s="335"/>
    </row>
    <row r="1110" spans="1:13" ht="15.3">
      <c r="A1110" s="1"/>
      <c r="B1110" s="335" t="s">
        <v>1</v>
      </c>
      <c r="C1110" s="335"/>
      <c r="D1110" s="335"/>
      <c r="E1110" s="335"/>
      <c r="F1110" s="335"/>
      <c r="G1110" s="335"/>
      <c r="H1110" s="335"/>
      <c r="I1110" s="335"/>
      <c r="J1110" s="335"/>
      <c r="K1110" s="335"/>
      <c r="L1110" s="335"/>
      <c r="M1110" s="335"/>
    </row>
    <row r="1111" spans="1:13" ht="15.3">
      <c r="A1111" s="1"/>
      <c r="B1111" s="335" t="s">
        <v>37</v>
      </c>
      <c r="C1111" s="335"/>
      <c r="D1111" s="335"/>
      <c r="E1111" s="335"/>
      <c r="F1111" s="335"/>
      <c r="G1111" s="335"/>
      <c r="H1111" s="335"/>
      <c r="I1111" s="335"/>
      <c r="J1111" s="335"/>
      <c r="K1111" s="335"/>
      <c r="L1111" s="335"/>
      <c r="M1111" s="335"/>
    </row>
    <row r="1112" spans="1:13" ht="15.3">
      <c r="A1112" s="1"/>
      <c r="B1112" s="152"/>
      <c r="C1112" s="152"/>
      <c r="D1112" s="152"/>
      <c r="E1112" s="152"/>
      <c r="F1112" s="152"/>
      <c r="G1112" s="152"/>
      <c r="H1112" s="152"/>
      <c r="I1112" s="56"/>
      <c r="J1112" s="56"/>
      <c r="K1112" s="167"/>
      <c r="L1112" s="167"/>
      <c r="M1112" s="167"/>
    </row>
    <row r="1113" spans="1:13" ht="15.3">
      <c r="A1113" s="1"/>
      <c r="B1113" s="1"/>
      <c r="C1113" s="1"/>
      <c r="D1113" s="1"/>
      <c r="E1113" s="148"/>
      <c r="F1113" s="148"/>
      <c r="G1113" s="148"/>
      <c r="H1113" s="148"/>
      <c r="I1113" s="57"/>
      <c r="J1113" s="57"/>
      <c r="K1113" s="27"/>
      <c r="L1113" s="27"/>
      <c r="M1113" s="27"/>
    </row>
    <row r="1114" spans="1:13" ht="15">
      <c r="A1114" s="340" t="s">
        <v>3</v>
      </c>
      <c r="B1114" s="340" t="s">
        <v>7</v>
      </c>
      <c r="C1114" s="155"/>
      <c r="D1114" s="155"/>
      <c r="E1114" s="155"/>
      <c r="F1114" s="155"/>
      <c r="G1114" s="340" t="s">
        <v>4</v>
      </c>
      <c r="H1114" s="341" t="s">
        <v>8</v>
      </c>
      <c r="I1114" s="351" t="s">
        <v>5</v>
      </c>
      <c r="J1114" s="159"/>
      <c r="K1114" s="155"/>
      <c r="L1114" s="155"/>
      <c r="M1114" s="155"/>
    </row>
    <row r="1115" spans="1:13" ht="15">
      <c r="A1115" s="333"/>
      <c r="B1115" s="333"/>
      <c r="C1115" s="150"/>
      <c r="D1115" s="150"/>
      <c r="E1115" s="78"/>
      <c r="F1115" s="78"/>
      <c r="G1115" s="350"/>
      <c r="H1115" s="342"/>
      <c r="I1115" s="352"/>
      <c r="J1115" s="160"/>
      <c r="K1115" s="158"/>
      <c r="L1115" s="158"/>
      <c r="M1115" s="158"/>
    </row>
    <row r="1116" spans="1:13" ht="15.3">
      <c r="A1116" s="4">
        <v>1</v>
      </c>
      <c r="B1116" s="6" t="s">
        <v>9</v>
      </c>
      <c r="C1116" s="6"/>
      <c r="D1116" s="6"/>
      <c r="E1116" s="4"/>
      <c r="F1116" s="4"/>
      <c r="G1116" s="7">
        <v>2</v>
      </c>
      <c r="H1116" s="7">
        <v>0</v>
      </c>
      <c r="I1116" s="61">
        <v>2</v>
      </c>
      <c r="J1116" s="61"/>
      <c r="K1116" s="30"/>
      <c r="L1116" s="30"/>
      <c r="M1116" s="30"/>
    </row>
    <row r="1117" spans="1:13" ht="15.3">
      <c r="A1117" s="4">
        <v>2</v>
      </c>
      <c r="B1117" s="6" t="s">
        <v>10</v>
      </c>
      <c r="C1117" s="6"/>
      <c r="D1117" s="6"/>
      <c r="E1117" s="4"/>
      <c r="F1117" s="4"/>
      <c r="G1117" s="7">
        <v>2</v>
      </c>
      <c r="H1117" s="7">
        <v>0</v>
      </c>
      <c r="I1117" s="61">
        <v>2</v>
      </c>
      <c r="J1117" s="61"/>
      <c r="K1117" s="30"/>
      <c r="L1117" s="30"/>
      <c r="M1117" s="30"/>
    </row>
    <row r="1118" spans="1:13" ht="15.3">
      <c r="A1118" s="4">
        <v>3</v>
      </c>
      <c r="B1118" s="6" t="s">
        <v>11</v>
      </c>
      <c r="C1118" s="6"/>
      <c r="D1118" s="6"/>
      <c r="E1118" s="4"/>
      <c r="F1118" s="4"/>
      <c r="G1118" s="7">
        <v>19</v>
      </c>
      <c r="H1118" s="7">
        <v>0</v>
      </c>
      <c r="I1118" s="61">
        <v>19</v>
      </c>
      <c r="J1118" s="61"/>
      <c r="K1118" s="30"/>
      <c r="L1118" s="30"/>
      <c r="M1118" s="30"/>
    </row>
    <row r="1119" spans="1:13" ht="15.3">
      <c r="A1119" s="4">
        <v>4</v>
      </c>
      <c r="B1119" s="6" t="s">
        <v>12</v>
      </c>
      <c r="C1119" s="6"/>
      <c r="D1119" s="6"/>
      <c r="E1119" s="4"/>
      <c r="F1119" s="4"/>
      <c r="G1119" s="7">
        <v>0</v>
      </c>
      <c r="H1119" s="7">
        <v>0</v>
      </c>
      <c r="I1119" s="61">
        <v>0</v>
      </c>
      <c r="J1119" s="61"/>
      <c r="K1119" s="30"/>
      <c r="L1119" s="30"/>
      <c r="M1119" s="30"/>
    </row>
    <row r="1120" spans="1:13" ht="15.3">
      <c r="A1120" s="4">
        <v>5</v>
      </c>
      <c r="B1120" s="6" t="s">
        <v>13</v>
      </c>
      <c r="C1120" s="6"/>
      <c r="D1120" s="6"/>
      <c r="E1120" s="4"/>
      <c r="F1120" s="4"/>
      <c r="G1120" s="7">
        <v>1</v>
      </c>
      <c r="H1120" s="7">
        <v>0</v>
      </c>
      <c r="I1120" s="61">
        <v>1</v>
      </c>
      <c r="J1120" s="61"/>
      <c r="K1120" s="30"/>
      <c r="L1120" s="30"/>
      <c r="M1120" s="30"/>
    </row>
    <row r="1121" spans="1:13" ht="15.3">
      <c r="A1121" s="4">
        <v>6</v>
      </c>
      <c r="B1121" s="6" t="s">
        <v>14</v>
      </c>
      <c r="C1121" s="6"/>
      <c r="D1121" s="6"/>
      <c r="E1121" s="4"/>
      <c r="F1121" s="4"/>
      <c r="G1121" s="7">
        <v>0</v>
      </c>
      <c r="H1121" s="7">
        <v>0</v>
      </c>
      <c r="I1121" s="61">
        <v>0</v>
      </c>
      <c r="J1121" s="61"/>
      <c r="K1121" s="30"/>
      <c r="L1121" s="30"/>
      <c r="M1121" s="30"/>
    </row>
    <row r="1122" spans="1:13" ht="15.3">
      <c r="A1122" s="4">
        <v>7</v>
      </c>
      <c r="B1122" s="6" t="s">
        <v>15</v>
      </c>
      <c r="C1122" s="6"/>
      <c r="D1122" s="6"/>
      <c r="E1122" s="4"/>
      <c r="F1122" s="4"/>
      <c r="G1122" s="7">
        <v>3</v>
      </c>
      <c r="H1122" s="7">
        <v>1</v>
      </c>
      <c r="I1122" s="61">
        <v>4</v>
      </c>
      <c r="J1122" s="61"/>
      <c r="K1122" s="30"/>
      <c r="L1122" s="30"/>
      <c r="M1122" s="30"/>
    </row>
    <row r="1123" spans="1:13" ht="15.3">
      <c r="A1123" s="4">
        <v>8</v>
      </c>
      <c r="B1123" s="6" t="s">
        <v>16</v>
      </c>
      <c r="C1123" s="6"/>
      <c r="D1123" s="6"/>
      <c r="E1123" s="4"/>
      <c r="F1123" s="4"/>
      <c r="G1123" s="7">
        <v>17</v>
      </c>
      <c r="H1123" s="7">
        <v>0</v>
      </c>
      <c r="I1123" s="61">
        <v>17</v>
      </c>
      <c r="J1123" s="61"/>
      <c r="K1123" s="30"/>
      <c r="L1123" s="30"/>
      <c r="M1123" s="30"/>
    </row>
    <row r="1124" spans="1:13" ht="15.3">
      <c r="A1124" s="4">
        <v>9</v>
      </c>
      <c r="B1124" s="6" t="s">
        <v>17</v>
      </c>
      <c r="C1124" s="6"/>
      <c r="D1124" s="6"/>
      <c r="E1124" s="4"/>
      <c r="F1124" s="4"/>
      <c r="G1124" s="7">
        <v>0</v>
      </c>
      <c r="H1124" s="7">
        <v>0</v>
      </c>
      <c r="I1124" s="61">
        <v>0</v>
      </c>
      <c r="J1124" s="61"/>
      <c r="K1124" s="30"/>
      <c r="L1124" s="30"/>
      <c r="M1124" s="30"/>
    </row>
    <row r="1125" spans="1:13" ht="15.3">
      <c r="A1125" s="4">
        <v>10</v>
      </c>
      <c r="B1125" s="6" t="s">
        <v>18</v>
      </c>
      <c r="C1125" s="6"/>
      <c r="D1125" s="6"/>
      <c r="E1125" s="4"/>
      <c r="F1125" s="4"/>
      <c r="G1125" s="7">
        <v>18</v>
      </c>
      <c r="H1125" s="7">
        <v>0</v>
      </c>
      <c r="I1125" s="61">
        <v>18</v>
      </c>
      <c r="J1125" s="61"/>
      <c r="K1125" s="30"/>
      <c r="L1125" s="30"/>
      <c r="M1125" s="30"/>
    </row>
    <row r="1126" spans="1:13" ht="15.3">
      <c r="A1126" s="4">
        <v>11</v>
      </c>
      <c r="B1126" s="6" t="s">
        <v>19</v>
      </c>
      <c r="C1126" s="6"/>
      <c r="D1126" s="6"/>
      <c r="E1126" s="4"/>
      <c r="F1126" s="4"/>
      <c r="G1126" s="7">
        <v>1</v>
      </c>
      <c r="H1126" s="7">
        <v>0</v>
      </c>
      <c r="I1126" s="61">
        <v>1</v>
      </c>
      <c r="J1126" s="61"/>
      <c r="K1126" s="30"/>
      <c r="L1126" s="30"/>
      <c r="M1126" s="30"/>
    </row>
    <row r="1127" spans="1:13" ht="15.3">
      <c r="A1127" s="4">
        <v>12</v>
      </c>
      <c r="B1127" s="6" t="s">
        <v>20</v>
      </c>
      <c r="C1127" s="6"/>
      <c r="D1127" s="6"/>
      <c r="E1127" s="4"/>
      <c r="F1127" s="4"/>
      <c r="G1127" s="7">
        <v>1</v>
      </c>
      <c r="H1127" s="7">
        <v>0</v>
      </c>
      <c r="I1127" s="61">
        <v>1</v>
      </c>
      <c r="J1127" s="61"/>
      <c r="K1127" s="30"/>
      <c r="L1127" s="30"/>
      <c r="M1127" s="30"/>
    </row>
    <row r="1128" spans="1:13" ht="15.3">
      <c r="A1128" s="4">
        <v>13</v>
      </c>
      <c r="B1128" s="6" t="s">
        <v>21</v>
      </c>
      <c r="C1128" s="6"/>
      <c r="D1128" s="6"/>
      <c r="E1128" s="4"/>
      <c r="F1128" s="4"/>
      <c r="G1128" s="7">
        <v>0</v>
      </c>
      <c r="H1128" s="7">
        <v>0</v>
      </c>
      <c r="I1128" s="61">
        <v>0</v>
      </c>
      <c r="J1128" s="61"/>
      <c r="K1128" s="30"/>
      <c r="L1128" s="30"/>
      <c r="M1128" s="30"/>
    </row>
    <row r="1129" spans="1:13" ht="15.3">
      <c r="A1129" s="4">
        <v>14</v>
      </c>
      <c r="B1129" s="6" t="s">
        <v>22</v>
      </c>
      <c r="C1129" s="6"/>
      <c r="D1129" s="6"/>
      <c r="E1129" s="4"/>
      <c r="F1129" s="4"/>
      <c r="G1129" s="7">
        <v>4</v>
      </c>
      <c r="H1129" s="7">
        <v>0</v>
      </c>
      <c r="I1129" s="61">
        <v>4</v>
      </c>
      <c r="J1129" s="61"/>
      <c r="K1129" s="30"/>
      <c r="L1129" s="30"/>
      <c r="M1129" s="30"/>
    </row>
    <row r="1130" spans="1:13" ht="15.3">
      <c r="A1130" s="4">
        <v>15</v>
      </c>
      <c r="B1130" s="6" t="s">
        <v>23</v>
      </c>
      <c r="C1130" s="6"/>
      <c r="D1130" s="6"/>
      <c r="E1130" s="4"/>
      <c r="F1130" s="4"/>
      <c r="G1130" s="7">
        <v>0</v>
      </c>
      <c r="H1130" s="7">
        <v>0</v>
      </c>
      <c r="I1130" s="61">
        <v>0</v>
      </c>
      <c r="J1130" s="61"/>
      <c r="K1130" s="30"/>
      <c r="L1130" s="30"/>
      <c r="M1130" s="30"/>
    </row>
    <row r="1131" spans="1:13" ht="15.3">
      <c r="A1131" s="3"/>
      <c r="B1131" s="5" t="s">
        <v>29</v>
      </c>
      <c r="C1131" s="5"/>
      <c r="D1131" s="5"/>
      <c r="E1131" s="5"/>
      <c r="F1131" s="5"/>
      <c r="G1131" s="8">
        <f>SUM(G1116:G1130)</f>
        <v>68</v>
      </c>
      <c r="H1131" s="8">
        <f>SUM(H1116:H1130)</f>
        <v>1</v>
      </c>
      <c r="I1131" s="62">
        <f>SUM(I1116:I1130)</f>
        <v>69</v>
      </c>
      <c r="J1131" s="62"/>
      <c r="K1131" s="31"/>
      <c r="L1131" s="31"/>
      <c r="M1131" s="31"/>
    </row>
    <row r="1132" spans="1:13" ht="15.3">
      <c r="A1132" s="1"/>
      <c r="B1132" s="1"/>
      <c r="C1132" s="1"/>
      <c r="D1132" s="1"/>
      <c r="E1132" s="148"/>
      <c r="F1132" s="148"/>
      <c r="G1132" s="148"/>
      <c r="H1132" s="148"/>
      <c r="I1132" s="57"/>
      <c r="J1132" s="57"/>
      <c r="K1132" s="27"/>
      <c r="L1132" s="27"/>
      <c r="M1132" s="27"/>
    </row>
    <row r="1133" spans="1:13" ht="15.3">
      <c r="A1133" s="1"/>
      <c r="B1133" s="1"/>
      <c r="C1133" s="1"/>
      <c r="D1133" s="1"/>
      <c r="E1133" s="148"/>
      <c r="F1133" s="148"/>
      <c r="G1133" s="148"/>
      <c r="H1133" s="148"/>
      <c r="I1133" s="57"/>
      <c r="J1133" s="57"/>
      <c r="K1133" s="27"/>
      <c r="L1133" s="27"/>
      <c r="M1133" s="27"/>
    </row>
    <row r="1134" spans="1:13" ht="15.3">
      <c r="A1134" s="1"/>
      <c r="G1134" s="148"/>
      <c r="H1134" s="148" t="s">
        <v>48</v>
      </c>
      <c r="I1134" s="57"/>
      <c r="J1134" s="57"/>
      <c r="K1134" s="27"/>
      <c r="L1134" s="27"/>
      <c r="M1134" s="27"/>
    </row>
    <row r="1135" spans="1:13" ht="15.3">
      <c r="A1135" s="1"/>
      <c r="G1135" s="148"/>
      <c r="H1135" s="148"/>
      <c r="I1135" s="57"/>
      <c r="J1135" s="57"/>
      <c r="K1135" s="27"/>
      <c r="L1135" s="27"/>
      <c r="M1135" s="27"/>
    </row>
    <row r="1136" spans="1:13" ht="15.3">
      <c r="A1136" s="1"/>
      <c r="G1136" s="148"/>
      <c r="H1136" s="148" t="s">
        <v>25</v>
      </c>
      <c r="I1136" s="57"/>
      <c r="J1136" s="57"/>
      <c r="K1136" s="27"/>
      <c r="L1136" s="27"/>
      <c r="M1136" s="27"/>
    </row>
    <row r="1137" spans="1:13" ht="15.3">
      <c r="A1137" s="1"/>
      <c r="G1137" s="148"/>
      <c r="H1137" s="148" t="s">
        <v>26</v>
      </c>
      <c r="I1137" s="57"/>
      <c r="J1137" s="57"/>
      <c r="K1137" s="27"/>
      <c r="L1137" s="27"/>
      <c r="M1137" s="27"/>
    </row>
    <row r="1138" spans="1:13" ht="15.3">
      <c r="A1138" s="1"/>
      <c r="G1138" s="148"/>
      <c r="H1138" s="148"/>
      <c r="I1138" s="57"/>
      <c r="J1138" s="57"/>
      <c r="K1138" s="27"/>
      <c r="L1138" s="27"/>
      <c r="M1138" s="27"/>
    </row>
    <row r="1139" spans="1:13" ht="15.3">
      <c r="A1139" s="1"/>
      <c r="G1139" s="148"/>
      <c r="H1139" s="148"/>
      <c r="I1139" s="57"/>
      <c r="J1139" s="57"/>
      <c r="K1139" s="27"/>
      <c r="L1139" s="27"/>
      <c r="M1139" s="27"/>
    </row>
    <row r="1140" spans="1:13" ht="15.3">
      <c r="A1140" s="1"/>
      <c r="G1140" s="148"/>
      <c r="H1140" s="148"/>
      <c r="I1140" s="57"/>
      <c r="J1140" s="57"/>
      <c r="K1140" s="27"/>
      <c r="L1140" s="27"/>
      <c r="M1140" s="27"/>
    </row>
    <row r="1141" spans="1:13" ht="15.3">
      <c r="A1141" s="1"/>
      <c r="G1141" s="148"/>
      <c r="H1141" s="152" t="s">
        <v>27</v>
      </c>
      <c r="I1141" s="57"/>
      <c r="J1141" s="57"/>
      <c r="K1141" s="27"/>
      <c r="L1141" s="27"/>
      <c r="M1141" s="27"/>
    </row>
    <row r="1142" spans="1:13" ht="15.3">
      <c r="A1142" s="1"/>
      <c r="G1142" s="148"/>
      <c r="H1142" s="148" t="s">
        <v>28</v>
      </c>
      <c r="I1142" s="57"/>
      <c r="J1142" s="57"/>
      <c r="K1142" s="27"/>
      <c r="L1142" s="27"/>
      <c r="M1142" s="27"/>
    </row>
    <row r="1154" spans="1:13" ht="15.3">
      <c r="A1154" s="1"/>
      <c r="B1154" s="335" t="s">
        <v>0</v>
      </c>
      <c r="C1154" s="335"/>
      <c r="D1154" s="335"/>
      <c r="E1154" s="335"/>
      <c r="F1154" s="335"/>
      <c r="G1154" s="335"/>
      <c r="H1154" s="335"/>
      <c r="I1154" s="335"/>
      <c r="J1154" s="335"/>
      <c r="K1154" s="335"/>
      <c r="L1154" s="335"/>
      <c r="M1154" s="335"/>
    </row>
    <row r="1155" spans="1:13" ht="15.3">
      <c r="A1155" s="1"/>
      <c r="B1155" s="335" t="s">
        <v>1</v>
      </c>
      <c r="C1155" s="335"/>
      <c r="D1155" s="335"/>
      <c r="E1155" s="335"/>
      <c r="F1155" s="335"/>
      <c r="G1155" s="335"/>
      <c r="H1155" s="335"/>
      <c r="I1155" s="335"/>
      <c r="J1155" s="335"/>
      <c r="K1155" s="335"/>
      <c r="L1155" s="335"/>
      <c r="M1155" s="335"/>
    </row>
    <row r="1156" spans="1:13" ht="15.3">
      <c r="A1156" s="1"/>
      <c r="B1156" s="335" t="s">
        <v>38</v>
      </c>
      <c r="C1156" s="335"/>
      <c r="D1156" s="335"/>
      <c r="E1156" s="335"/>
      <c r="F1156" s="335"/>
      <c r="G1156" s="335"/>
      <c r="H1156" s="335"/>
      <c r="I1156" s="335"/>
      <c r="J1156" s="335"/>
      <c r="K1156" s="335"/>
      <c r="L1156" s="335"/>
      <c r="M1156" s="335"/>
    </row>
    <row r="1157" spans="1:13" ht="15.3">
      <c r="A1157" s="1"/>
      <c r="B1157" s="152"/>
      <c r="C1157" s="152"/>
      <c r="D1157" s="152"/>
      <c r="E1157" s="152"/>
      <c r="F1157" s="152"/>
      <c r="G1157" s="152"/>
      <c r="H1157" s="152"/>
      <c r="I1157" s="56"/>
      <c r="J1157" s="56"/>
      <c r="K1157" s="167"/>
      <c r="L1157" s="167"/>
      <c r="M1157" s="167"/>
    </row>
    <row r="1158" spans="1:13" ht="15.3">
      <c r="A1158" s="1"/>
      <c r="B1158" s="1"/>
      <c r="C1158" s="1"/>
      <c r="D1158" s="1"/>
      <c r="E1158" s="148"/>
      <c r="F1158" s="148"/>
      <c r="G1158" s="148"/>
      <c r="H1158" s="148"/>
      <c r="I1158" s="57"/>
      <c r="J1158" s="57"/>
      <c r="K1158" s="27"/>
      <c r="L1158" s="27"/>
      <c r="M1158" s="27"/>
    </row>
    <row r="1159" spans="1:13" ht="15">
      <c r="A1159" s="340" t="s">
        <v>3</v>
      </c>
      <c r="B1159" s="340" t="s">
        <v>7</v>
      </c>
      <c r="C1159" s="155"/>
      <c r="D1159" s="155"/>
      <c r="E1159" s="155"/>
      <c r="F1159" s="155"/>
      <c r="G1159" s="340" t="s">
        <v>4</v>
      </c>
      <c r="H1159" s="341" t="s">
        <v>8</v>
      </c>
      <c r="I1159" s="351" t="s">
        <v>5</v>
      </c>
      <c r="J1159" s="159"/>
      <c r="K1159" s="155"/>
      <c r="L1159" s="155"/>
      <c r="M1159" s="155"/>
    </row>
    <row r="1160" spans="1:13" ht="15">
      <c r="A1160" s="333"/>
      <c r="B1160" s="333"/>
      <c r="C1160" s="150"/>
      <c r="D1160" s="150"/>
      <c r="E1160" s="78"/>
      <c r="F1160" s="78"/>
      <c r="G1160" s="350"/>
      <c r="H1160" s="342"/>
      <c r="I1160" s="352"/>
      <c r="J1160" s="160"/>
      <c r="K1160" s="158"/>
      <c r="L1160" s="158"/>
      <c r="M1160" s="158"/>
    </row>
    <row r="1161" spans="1:13" ht="15.3">
      <c r="A1161" s="4">
        <v>1</v>
      </c>
      <c r="B1161" s="6" t="s">
        <v>9</v>
      </c>
      <c r="C1161" s="6"/>
      <c r="D1161" s="6"/>
      <c r="E1161" s="4"/>
      <c r="F1161" s="4"/>
      <c r="G1161" s="7">
        <v>0</v>
      </c>
      <c r="H1161" s="7">
        <v>0</v>
      </c>
      <c r="I1161" s="61">
        <v>0</v>
      </c>
      <c r="J1161" s="61"/>
      <c r="K1161" s="30"/>
      <c r="L1161" s="30"/>
      <c r="M1161" s="30"/>
    </row>
    <row r="1162" spans="1:13" ht="15.3">
      <c r="A1162" s="4">
        <v>2</v>
      </c>
      <c r="B1162" s="6" t="s">
        <v>10</v>
      </c>
      <c r="C1162" s="6"/>
      <c r="D1162" s="6"/>
      <c r="E1162" s="4"/>
      <c r="F1162" s="4"/>
      <c r="G1162" s="7">
        <v>2</v>
      </c>
      <c r="H1162" s="7">
        <v>0</v>
      </c>
      <c r="I1162" s="61">
        <f>H1162+G1162</f>
        <v>2</v>
      </c>
      <c r="J1162" s="61"/>
      <c r="K1162" s="30"/>
      <c r="L1162" s="30"/>
      <c r="M1162" s="30"/>
    </row>
    <row r="1163" spans="1:13" ht="15.3">
      <c r="A1163" s="4">
        <v>3</v>
      </c>
      <c r="B1163" s="6" t="s">
        <v>11</v>
      </c>
      <c r="C1163" s="6"/>
      <c r="D1163" s="6"/>
      <c r="E1163" s="4"/>
      <c r="F1163" s="4"/>
      <c r="G1163" s="7">
        <v>23</v>
      </c>
      <c r="H1163" s="7">
        <v>0</v>
      </c>
      <c r="I1163" s="61">
        <v>23</v>
      </c>
      <c r="J1163" s="61"/>
      <c r="K1163" s="30"/>
      <c r="L1163" s="30"/>
      <c r="M1163" s="30"/>
    </row>
    <row r="1164" spans="1:13" ht="15.3">
      <c r="A1164" s="4">
        <v>4</v>
      </c>
      <c r="B1164" s="6" t="s">
        <v>12</v>
      </c>
      <c r="C1164" s="6"/>
      <c r="D1164" s="6"/>
      <c r="E1164" s="4"/>
      <c r="F1164" s="4"/>
      <c r="G1164" s="7">
        <v>0</v>
      </c>
      <c r="H1164" s="7">
        <v>0</v>
      </c>
      <c r="I1164" s="61">
        <v>0</v>
      </c>
      <c r="J1164" s="61"/>
      <c r="K1164" s="30"/>
      <c r="L1164" s="30"/>
      <c r="M1164" s="30"/>
    </row>
    <row r="1165" spans="1:13" ht="15.3">
      <c r="A1165" s="4">
        <v>5</v>
      </c>
      <c r="B1165" s="6" t="s">
        <v>13</v>
      </c>
      <c r="C1165" s="6"/>
      <c r="D1165" s="6"/>
      <c r="E1165" s="4"/>
      <c r="F1165" s="4"/>
      <c r="G1165" s="7">
        <v>5</v>
      </c>
      <c r="H1165" s="7">
        <v>0</v>
      </c>
      <c r="I1165" s="61">
        <v>5</v>
      </c>
      <c r="J1165" s="61"/>
      <c r="K1165" s="30"/>
      <c r="L1165" s="30"/>
      <c r="M1165" s="30"/>
    </row>
    <row r="1166" spans="1:13" ht="15.3">
      <c r="A1166" s="4">
        <v>6</v>
      </c>
      <c r="B1166" s="6" t="s">
        <v>14</v>
      </c>
      <c r="C1166" s="6"/>
      <c r="D1166" s="6"/>
      <c r="E1166" s="4"/>
      <c r="F1166" s="4"/>
      <c r="G1166" s="7">
        <v>0</v>
      </c>
      <c r="H1166" s="7">
        <v>0</v>
      </c>
      <c r="I1166" s="61">
        <v>0</v>
      </c>
      <c r="J1166" s="61"/>
      <c r="K1166" s="30"/>
      <c r="L1166" s="30"/>
      <c r="M1166" s="30"/>
    </row>
    <row r="1167" spans="1:13" ht="15.3">
      <c r="A1167" s="4">
        <v>7</v>
      </c>
      <c r="B1167" s="6" t="s">
        <v>15</v>
      </c>
      <c r="C1167" s="6"/>
      <c r="D1167" s="6"/>
      <c r="E1167" s="4"/>
      <c r="F1167" s="4"/>
      <c r="G1167" s="7">
        <v>4</v>
      </c>
      <c r="H1167" s="7">
        <v>0</v>
      </c>
      <c r="I1167" s="61">
        <v>4</v>
      </c>
      <c r="J1167" s="61"/>
      <c r="K1167" s="30"/>
      <c r="L1167" s="30"/>
      <c r="M1167" s="30"/>
    </row>
    <row r="1168" spans="1:13" ht="15.3">
      <c r="A1168" s="4">
        <v>8</v>
      </c>
      <c r="B1168" s="6" t="s">
        <v>16</v>
      </c>
      <c r="C1168" s="6"/>
      <c r="D1168" s="6"/>
      <c r="E1168" s="4"/>
      <c r="F1168" s="4"/>
      <c r="G1168" s="7">
        <v>8</v>
      </c>
      <c r="H1168" s="7">
        <v>0</v>
      </c>
      <c r="I1168" s="61">
        <v>8</v>
      </c>
      <c r="J1168" s="61"/>
      <c r="K1168" s="30"/>
      <c r="L1168" s="30"/>
      <c r="M1168" s="30"/>
    </row>
    <row r="1169" spans="1:13" ht="15.3">
      <c r="A1169" s="4">
        <v>9</v>
      </c>
      <c r="B1169" s="6" t="s">
        <v>17</v>
      </c>
      <c r="C1169" s="6"/>
      <c r="D1169" s="6"/>
      <c r="E1169" s="4"/>
      <c r="F1169" s="4"/>
      <c r="G1169" s="7">
        <v>0</v>
      </c>
      <c r="H1169" s="7">
        <v>1</v>
      </c>
      <c r="I1169" s="61">
        <v>1</v>
      </c>
      <c r="J1169" s="61"/>
      <c r="K1169" s="30"/>
      <c r="L1169" s="30"/>
      <c r="M1169" s="30"/>
    </row>
    <row r="1170" spans="1:13" ht="15.3">
      <c r="A1170" s="4">
        <v>10</v>
      </c>
      <c r="B1170" s="6" t="s">
        <v>18</v>
      </c>
      <c r="C1170" s="6"/>
      <c r="D1170" s="6"/>
      <c r="E1170" s="4"/>
      <c r="F1170" s="4"/>
      <c r="G1170" s="7">
        <v>7</v>
      </c>
      <c r="H1170" s="7">
        <v>0</v>
      </c>
      <c r="I1170" s="61">
        <v>7</v>
      </c>
      <c r="J1170" s="61"/>
      <c r="K1170" s="30"/>
      <c r="L1170" s="30"/>
      <c r="M1170" s="30"/>
    </row>
    <row r="1171" spans="1:13" ht="15.3">
      <c r="A1171" s="4">
        <v>11</v>
      </c>
      <c r="B1171" s="6" t="s">
        <v>19</v>
      </c>
      <c r="C1171" s="6"/>
      <c r="D1171" s="6"/>
      <c r="E1171" s="4"/>
      <c r="F1171" s="4"/>
      <c r="G1171" s="7">
        <v>2</v>
      </c>
      <c r="H1171" s="7">
        <v>0</v>
      </c>
      <c r="I1171" s="61">
        <v>2</v>
      </c>
      <c r="J1171" s="61"/>
      <c r="K1171" s="30"/>
      <c r="L1171" s="30"/>
      <c r="M1171" s="30"/>
    </row>
    <row r="1172" spans="1:13" ht="15.3">
      <c r="A1172" s="4">
        <v>12</v>
      </c>
      <c r="B1172" s="6" t="s">
        <v>20</v>
      </c>
      <c r="C1172" s="6"/>
      <c r="D1172" s="6"/>
      <c r="E1172" s="4"/>
      <c r="F1172" s="4"/>
      <c r="G1172" s="7">
        <v>0</v>
      </c>
      <c r="H1172" s="7">
        <v>0</v>
      </c>
      <c r="I1172" s="61">
        <v>0</v>
      </c>
      <c r="J1172" s="61"/>
      <c r="K1172" s="30"/>
      <c r="L1172" s="30"/>
      <c r="M1172" s="30"/>
    </row>
    <row r="1173" spans="1:13" ht="15.3">
      <c r="A1173" s="4">
        <v>13</v>
      </c>
      <c r="B1173" s="6" t="s">
        <v>21</v>
      </c>
      <c r="C1173" s="6"/>
      <c r="D1173" s="6"/>
      <c r="E1173" s="4"/>
      <c r="F1173" s="4"/>
      <c r="G1173" s="7">
        <v>0</v>
      </c>
      <c r="H1173" s="7">
        <v>0</v>
      </c>
      <c r="I1173" s="61">
        <v>0</v>
      </c>
      <c r="J1173" s="61"/>
      <c r="K1173" s="30"/>
      <c r="L1173" s="30"/>
      <c r="M1173" s="30"/>
    </row>
    <row r="1174" spans="1:13" ht="15.3">
      <c r="A1174" s="4">
        <v>14</v>
      </c>
      <c r="B1174" s="6" t="s">
        <v>22</v>
      </c>
      <c r="C1174" s="6"/>
      <c r="D1174" s="6"/>
      <c r="E1174" s="4"/>
      <c r="F1174" s="4"/>
      <c r="G1174" s="7">
        <v>23</v>
      </c>
      <c r="H1174" s="7">
        <v>0</v>
      </c>
      <c r="I1174" s="61">
        <v>23</v>
      </c>
      <c r="J1174" s="61"/>
      <c r="K1174" s="30"/>
      <c r="L1174" s="30"/>
      <c r="M1174" s="30"/>
    </row>
    <row r="1175" spans="1:13" ht="15.3">
      <c r="A1175" s="4">
        <v>15</v>
      </c>
      <c r="B1175" s="6" t="s">
        <v>23</v>
      </c>
      <c r="C1175" s="6"/>
      <c r="D1175" s="6"/>
      <c r="E1175" s="4"/>
      <c r="F1175" s="4"/>
      <c r="G1175" s="7">
        <v>0</v>
      </c>
      <c r="H1175" s="7">
        <v>0</v>
      </c>
      <c r="I1175" s="61">
        <v>0</v>
      </c>
      <c r="J1175" s="61"/>
      <c r="K1175" s="30"/>
      <c r="L1175" s="30"/>
      <c r="M1175" s="30"/>
    </row>
    <row r="1176" spans="1:13" ht="15.3">
      <c r="A1176" s="3"/>
      <c r="B1176" s="5" t="s">
        <v>29</v>
      </c>
      <c r="C1176" s="5"/>
      <c r="D1176" s="5"/>
      <c r="E1176" s="5"/>
      <c r="F1176" s="5"/>
      <c r="G1176" s="8">
        <f>SUM(G1161:G1175)</f>
        <v>74</v>
      </c>
      <c r="H1176" s="8">
        <f>SUM(H1161:H1175)</f>
        <v>1</v>
      </c>
      <c r="I1176" s="62">
        <f>SUM(I1161:I1175)</f>
        <v>75</v>
      </c>
      <c r="J1176" s="62"/>
      <c r="K1176" s="31"/>
      <c r="L1176" s="31"/>
      <c r="M1176" s="31"/>
    </row>
    <row r="1177" spans="1:13" ht="15.3">
      <c r="A1177" s="1"/>
      <c r="B1177" s="1"/>
      <c r="C1177" s="1"/>
      <c r="D1177" s="1"/>
      <c r="E1177" s="148"/>
      <c r="F1177" s="148"/>
      <c r="G1177" s="148"/>
      <c r="H1177" s="148"/>
      <c r="I1177" s="57"/>
      <c r="J1177" s="57"/>
      <c r="K1177" s="27"/>
      <c r="L1177" s="27"/>
      <c r="M1177" s="27"/>
    </row>
    <row r="1178" spans="1:13" ht="15.3">
      <c r="A1178" s="1"/>
      <c r="B1178" s="1"/>
      <c r="C1178" s="1"/>
      <c r="D1178" s="1"/>
      <c r="E1178" s="148"/>
      <c r="F1178" s="148"/>
      <c r="G1178" s="148"/>
      <c r="H1178" s="148"/>
      <c r="I1178" s="57"/>
      <c r="J1178" s="57"/>
      <c r="K1178" s="27"/>
      <c r="L1178" s="27"/>
      <c r="M1178" s="27"/>
    </row>
    <row r="1179" spans="1:13" ht="15.3">
      <c r="A1179" s="1"/>
      <c r="G1179" s="148"/>
      <c r="H1179" s="148" t="s">
        <v>42</v>
      </c>
      <c r="I1179" s="57"/>
      <c r="J1179" s="57"/>
      <c r="K1179" s="27"/>
      <c r="L1179" s="27"/>
      <c r="M1179" s="27"/>
    </row>
    <row r="1180" spans="1:13" ht="15.3">
      <c r="A1180" s="1"/>
      <c r="G1180" s="148"/>
      <c r="H1180" s="148"/>
      <c r="I1180" s="57"/>
      <c r="J1180" s="57"/>
      <c r="K1180" s="27"/>
      <c r="L1180" s="27"/>
      <c r="M1180" s="27"/>
    </row>
    <row r="1181" spans="1:13" ht="15.3">
      <c r="A1181" s="1"/>
      <c r="G1181" s="148"/>
      <c r="H1181" s="148" t="s">
        <v>25</v>
      </c>
      <c r="I1181" s="57"/>
      <c r="J1181" s="57"/>
      <c r="K1181" s="27"/>
      <c r="L1181" s="27"/>
      <c r="M1181" s="27"/>
    </row>
    <row r="1182" spans="1:13" ht="15.3">
      <c r="A1182" s="1"/>
      <c r="G1182" s="148"/>
      <c r="H1182" s="148" t="s">
        <v>26</v>
      </c>
      <c r="I1182" s="57"/>
      <c r="J1182" s="57"/>
      <c r="K1182" s="27"/>
      <c r="L1182" s="27"/>
      <c r="M1182" s="27"/>
    </row>
    <row r="1183" spans="1:13" ht="15.3">
      <c r="A1183" s="1"/>
      <c r="G1183" s="148"/>
      <c r="H1183" s="148"/>
      <c r="I1183" s="57"/>
      <c r="J1183" s="57"/>
      <c r="K1183" s="27"/>
      <c r="L1183" s="27"/>
      <c r="M1183" s="27"/>
    </row>
    <row r="1184" spans="1:13" ht="15.3">
      <c r="A1184" s="1"/>
      <c r="G1184" s="148"/>
      <c r="H1184" s="148"/>
      <c r="I1184" s="57"/>
      <c r="J1184" s="57"/>
      <c r="K1184" s="27"/>
      <c r="L1184" s="27"/>
      <c r="M1184" s="27"/>
    </row>
    <row r="1185" spans="1:13" ht="15.3">
      <c r="A1185" s="1"/>
      <c r="G1185" s="148"/>
      <c r="H1185" s="148"/>
      <c r="I1185" s="57"/>
      <c r="J1185" s="57"/>
      <c r="K1185" s="27"/>
      <c r="L1185" s="27"/>
      <c r="M1185" s="27"/>
    </row>
    <row r="1186" spans="1:13" ht="15.3">
      <c r="A1186" s="1"/>
      <c r="G1186" s="148"/>
      <c r="H1186" s="152" t="s">
        <v>27</v>
      </c>
      <c r="I1186" s="57"/>
      <c r="J1186" s="57"/>
      <c r="K1186" s="27"/>
      <c r="L1186" s="27"/>
      <c r="M1186" s="27"/>
    </row>
    <row r="1187" spans="1:13" ht="15.3">
      <c r="A1187" s="1"/>
      <c r="G1187" s="148"/>
      <c r="H1187" s="148" t="s">
        <v>28</v>
      </c>
      <c r="I1187" s="57"/>
      <c r="J1187" s="57"/>
      <c r="K1187" s="27"/>
      <c r="L1187" s="27"/>
      <c r="M1187" s="27"/>
    </row>
    <row r="1199" spans="1:13" ht="15.3">
      <c r="A1199" s="1"/>
      <c r="B1199" s="335" t="s">
        <v>0</v>
      </c>
      <c r="C1199" s="335"/>
      <c r="D1199" s="335"/>
      <c r="E1199" s="335"/>
      <c r="F1199" s="335"/>
      <c r="G1199" s="335"/>
      <c r="H1199" s="335"/>
      <c r="I1199" s="335"/>
      <c r="J1199" s="335"/>
      <c r="K1199" s="335"/>
      <c r="L1199" s="335"/>
      <c r="M1199" s="335"/>
    </row>
    <row r="1200" spans="1:13" ht="15.3">
      <c r="A1200" s="1"/>
      <c r="B1200" s="335" t="s">
        <v>1</v>
      </c>
      <c r="C1200" s="335"/>
      <c r="D1200" s="335"/>
      <c r="E1200" s="335"/>
      <c r="F1200" s="335"/>
      <c r="G1200" s="335"/>
      <c r="H1200" s="335"/>
      <c r="I1200" s="335"/>
      <c r="J1200" s="335"/>
      <c r="K1200" s="335"/>
      <c r="L1200" s="335"/>
      <c r="M1200" s="335"/>
    </row>
    <row r="1201" spans="1:13" ht="15.3">
      <c r="A1201" s="1"/>
      <c r="B1201" s="335" t="s">
        <v>39</v>
      </c>
      <c r="C1201" s="335"/>
      <c r="D1201" s="335"/>
      <c r="E1201" s="335"/>
      <c r="F1201" s="335"/>
      <c r="G1201" s="335"/>
      <c r="H1201" s="335"/>
      <c r="I1201" s="335"/>
      <c r="J1201" s="335"/>
      <c r="K1201" s="335"/>
      <c r="L1201" s="335"/>
      <c r="M1201" s="335"/>
    </row>
    <row r="1202" spans="1:13" ht="15.3">
      <c r="A1202" s="1"/>
      <c r="B1202" s="152"/>
      <c r="C1202" s="152"/>
      <c r="D1202" s="152"/>
      <c r="E1202" s="152"/>
      <c r="F1202" s="152"/>
      <c r="G1202" s="152"/>
      <c r="H1202" s="152"/>
      <c r="I1202" s="56"/>
      <c r="J1202" s="56"/>
      <c r="K1202" s="167"/>
      <c r="L1202" s="167"/>
      <c r="M1202" s="167"/>
    </row>
    <row r="1203" spans="1:13" ht="15.3">
      <c r="A1203" s="1"/>
      <c r="B1203" s="1"/>
      <c r="C1203" s="1"/>
      <c r="D1203" s="1"/>
      <c r="E1203" s="148"/>
      <c r="F1203" s="148"/>
      <c r="G1203" s="148"/>
      <c r="H1203" s="148"/>
      <c r="I1203" s="57"/>
      <c r="J1203" s="57"/>
      <c r="K1203" s="27"/>
      <c r="L1203" s="27"/>
      <c r="M1203" s="27"/>
    </row>
    <row r="1204" spans="1:13" ht="15">
      <c r="A1204" s="340" t="s">
        <v>3</v>
      </c>
      <c r="B1204" s="340" t="s">
        <v>7</v>
      </c>
      <c r="C1204" s="155"/>
      <c r="D1204" s="155"/>
      <c r="E1204" s="155"/>
      <c r="F1204" s="155"/>
      <c r="G1204" s="340" t="s">
        <v>4</v>
      </c>
      <c r="H1204" s="341" t="s">
        <v>8</v>
      </c>
      <c r="I1204" s="351" t="s">
        <v>5</v>
      </c>
      <c r="J1204" s="159"/>
      <c r="K1204" s="155"/>
      <c r="L1204" s="155"/>
      <c r="M1204" s="155"/>
    </row>
    <row r="1205" spans="1:13" ht="15">
      <c r="A1205" s="333"/>
      <c r="B1205" s="333"/>
      <c r="C1205" s="150"/>
      <c r="D1205" s="150"/>
      <c r="E1205" s="78"/>
      <c r="F1205" s="78"/>
      <c r="G1205" s="350"/>
      <c r="H1205" s="342"/>
      <c r="I1205" s="352"/>
      <c r="J1205" s="160"/>
      <c r="K1205" s="158"/>
      <c r="L1205" s="158"/>
      <c r="M1205" s="158"/>
    </row>
    <row r="1206" spans="1:13" ht="15.3">
      <c r="A1206" s="4">
        <v>1</v>
      </c>
      <c r="B1206" s="6" t="s">
        <v>9</v>
      </c>
      <c r="C1206" s="6"/>
      <c r="D1206" s="6"/>
      <c r="E1206" s="4"/>
      <c r="F1206" s="4"/>
      <c r="G1206" s="7">
        <v>0</v>
      </c>
      <c r="H1206" s="7">
        <v>0</v>
      </c>
      <c r="I1206" s="61">
        <v>0</v>
      </c>
      <c r="J1206" s="61"/>
      <c r="K1206" s="30"/>
      <c r="L1206" s="30"/>
      <c r="M1206" s="30"/>
    </row>
    <row r="1207" spans="1:13" ht="15.3">
      <c r="A1207" s="4">
        <v>2</v>
      </c>
      <c r="B1207" s="6" t="s">
        <v>10</v>
      </c>
      <c r="C1207" s="6"/>
      <c r="D1207" s="6"/>
      <c r="E1207" s="4"/>
      <c r="F1207" s="4"/>
      <c r="G1207" s="7">
        <v>0</v>
      </c>
      <c r="H1207" s="7">
        <v>0</v>
      </c>
      <c r="I1207" s="61">
        <v>0</v>
      </c>
      <c r="J1207" s="61"/>
      <c r="K1207" s="30"/>
      <c r="L1207" s="30"/>
      <c r="M1207" s="30"/>
    </row>
    <row r="1208" spans="1:13" ht="15.3">
      <c r="A1208" s="4">
        <v>3</v>
      </c>
      <c r="B1208" s="6" t="s">
        <v>11</v>
      </c>
      <c r="C1208" s="6"/>
      <c r="D1208" s="6"/>
      <c r="E1208" s="4"/>
      <c r="F1208" s="4"/>
      <c r="G1208" s="7">
        <v>3</v>
      </c>
      <c r="H1208" s="7">
        <v>0</v>
      </c>
      <c r="I1208" s="61">
        <v>3</v>
      </c>
      <c r="J1208" s="61"/>
      <c r="K1208" s="30"/>
      <c r="L1208" s="30"/>
      <c r="M1208" s="30"/>
    </row>
    <row r="1209" spans="1:13" ht="15.3">
      <c r="A1209" s="4">
        <v>4</v>
      </c>
      <c r="B1209" s="6" t="s">
        <v>12</v>
      </c>
      <c r="C1209" s="6"/>
      <c r="D1209" s="6"/>
      <c r="E1209" s="4"/>
      <c r="F1209" s="4"/>
      <c r="G1209" s="7">
        <v>0</v>
      </c>
      <c r="H1209" s="7">
        <v>0</v>
      </c>
      <c r="I1209" s="61">
        <v>0</v>
      </c>
      <c r="J1209" s="61"/>
      <c r="K1209" s="30"/>
      <c r="L1209" s="30"/>
      <c r="M1209" s="30"/>
    </row>
    <row r="1210" spans="1:13" ht="15.3">
      <c r="A1210" s="4">
        <v>5</v>
      </c>
      <c r="B1210" s="6" t="s">
        <v>13</v>
      </c>
      <c r="C1210" s="6"/>
      <c r="D1210" s="6"/>
      <c r="E1210" s="4"/>
      <c r="F1210" s="4"/>
      <c r="G1210" s="7">
        <v>4</v>
      </c>
      <c r="H1210" s="7">
        <v>0</v>
      </c>
      <c r="I1210" s="61">
        <v>4</v>
      </c>
      <c r="J1210" s="61"/>
      <c r="K1210" s="30"/>
      <c r="L1210" s="30"/>
      <c r="M1210" s="30"/>
    </row>
    <row r="1211" spans="1:13" ht="15.3">
      <c r="A1211" s="4">
        <v>6</v>
      </c>
      <c r="B1211" s="6" t="s">
        <v>14</v>
      </c>
      <c r="C1211" s="6"/>
      <c r="D1211" s="6"/>
      <c r="E1211" s="4"/>
      <c r="F1211" s="4"/>
      <c r="G1211" s="7">
        <v>2</v>
      </c>
      <c r="H1211" s="7">
        <v>0</v>
      </c>
      <c r="I1211" s="61">
        <v>2</v>
      </c>
      <c r="J1211" s="61"/>
      <c r="K1211" s="30"/>
      <c r="L1211" s="30"/>
      <c r="M1211" s="30"/>
    </row>
    <row r="1212" spans="1:13" ht="15.3">
      <c r="A1212" s="4">
        <v>7</v>
      </c>
      <c r="B1212" s="6" t="s">
        <v>15</v>
      </c>
      <c r="C1212" s="6"/>
      <c r="D1212" s="6"/>
      <c r="E1212" s="4"/>
      <c r="F1212" s="4"/>
      <c r="G1212" s="7">
        <v>1</v>
      </c>
      <c r="H1212" s="7">
        <v>0</v>
      </c>
      <c r="I1212" s="61">
        <v>1</v>
      </c>
      <c r="J1212" s="61"/>
      <c r="K1212" s="30"/>
      <c r="L1212" s="30"/>
      <c r="M1212" s="30"/>
    </row>
    <row r="1213" spans="1:13" ht="15.3">
      <c r="A1213" s="4">
        <v>8</v>
      </c>
      <c r="B1213" s="6" t="s">
        <v>16</v>
      </c>
      <c r="C1213" s="6"/>
      <c r="D1213" s="6"/>
      <c r="E1213" s="4"/>
      <c r="F1213" s="4"/>
      <c r="G1213" s="7">
        <v>9</v>
      </c>
      <c r="H1213" s="7">
        <v>0</v>
      </c>
      <c r="I1213" s="61">
        <v>9</v>
      </c>
      <c r="J1213" s="61"/>
      <c r="K1213" s="30"/>
      <c r="L1213" s="30"/>
      <c r="M1213" s="30"/>
    </row>
    <row r="1214" spans="1:13" ht="15.3">
      <c r="A1214" s="4">
        <v>9</v>
      </c>
      <c r="B1214" s="6" t="s">
        <v>17</v>
      </c>
      <c r="C1214" s="6"/>
      <c r="D1214" s="6"/>
      <c r="E1214" s="4"/>
      <c r="F1214" s="4"/>
      <c r="G1214" s="7">
        <v>0</v>
      </c>
      <c r="H1214" s="7">
        <v>0</v>
      </c>
      <c r="I1214" s="61">
        <v>0</v>
      </c>
      <c r="J1214" s="61"/>
      <c r="K1214" s="30"/>
      <c r="L1214" s="30"/>
      <c r="M1214" s="30"/>
    </row>
    <row r="1215" spans="1:13" ht="15.3">
      <c r="A1215" s="4">
        <v>10</v>
      </c>
      <c r="B1215" s="6" t="s">
        <v>18</v>
      </c>
      <c r="C1215" s="6"/>
      <c r="D1215" s="6"/>
      <c r="E1215" s="4"/>
      <c r="F1215" s="4"/>
      <c r="G1215" s="7">
        <v>2</v>
      </c>
      <c r="H1215" s="7">
        <v>0</v>
      </c>
      <c r="I1215" s="61">
        <v>2</v>
      </c>
      <c r="J1215" s="61"/>
      <c r="K1215" s="30"/>
      <c r="L1215" s="30"/>
      <c r="M1215" s="30"/>
    </row>
    <row r="1216" spans="1:13" ht="15.3">
      <c r="A1216" s="4">
        <v>11</v>
      </c>
      <c r="B1216" s="6" t="s">
        <v>19</v>
      </c>
      <c r="C1216" s="6"/>
      <c r="D1216" s="6"/>
      <c r="E1216" s="4"/>
      <c r="F1216" s="4"/>
      <c r="G1216" s="7">
        <v>1</v>
      </c>
      <c r="H1216" s="7">
        <v>0</v>
      </c>
      <c r="I1216" s="61">
        <v>1</v>
      </c>
      <c r="J1216" s="61"/>
      <c r="K1216" s="30"/>
      <c r="L1216" s="30"/>
      <c r="M1216" s="30"/>
    </row>
    <row r="1217" spans="1:13" ht="15.3">
      <c r="A1217" s="4">
        <v>12</v>
      </c>
      <c r="B1217" s="6" t="s">
        <v>20</v>
      </c>
      <c r="C1217" s="6"/>
      <c r="D1217" s="6"/>
      <c r="E1217" s="4"/>
      <c r="F1217" s="4"/>
      <c r="G1217" s="7">
        <v>2</v>
      </c>
      <c r="H1217" s="7">
        <v>0</v>
      </c>
      <c r="I1217" s="61">
        <v>2</v>
      </c>
      <c r="J1217" s="61"/>
      <c r="K1217" s="30"/>
      <c r="L1217" s="30"/>
      <c r="M1217" s="30"/>
    </row>
    <row r="1218" spans="1:13" ht="15.3">
      <c r="A1218" s="4">
        <v>13</v>
      </c>
      <c r="B1218" s="6" t="s">
        <v>21</v>
      </c>
      <c r="C1218" s="6"/>
      <c r="D1218" s="6"/>
      <c r="E1218" s="4"/>
      <c r="F1218" s="4"/>
      <c r="G1218" s="7">
        <v>0</v>
      </c>
      <c r="H1218" s="7">
        <v>0</v>
      </c>
      <c r="I1218" s="61">
        <v>0</v>
      </c>
      <c r="J1218" s="61"/>
      <c r="K1218" s="30"/>
      <c r="L1218" s="30"/>
      <c r="M1218" s="30"/>
    </row>
    <row r="1219" spans="1:13" ht="15.3">
      <c r="A1219" s="4">
        <v>14</v>
      </c>
      <c r="B1219" s="6" t="s">
        <v>22</v>
      </c>
      <c r="C1219" s="6"/>
      <c r="D1219" s="6"/>
      <c r="E1219" s="4"/>
      <c r="F1219" s="4"/>
      <c r="G1219" s="7">
        <v>8</v>
      </c>
      <c r="H1219" s="7">
        <v>0</v>
      </c>
      <c r="I1219" s="61">
        <v>8</v>
      </c>
      <c r="J1219" s="61"/>
      <c r="K1219" s="30"/>
      <c r="L1219" s="30"/>
      <c r="M1219" s="30"/>
    </row>
    <row r="1220" spans="1:13" ht="15.3">
      <c r="A1220" s="4">
        <v>15</v>
      </c>
      <c r="B1220" s="6" t="s">
        <v>23</v>
      </c>
      <c r="C1220" s="6"/>
      <c r="D1220" s="6"/>
      <c r="E1220" s="4"/>
      <c r="F1220" s="4"/>
      <c r="G1220" s="7">
        <v>1</v>
      </c>
      <c r="H1220" s="7">
        <v>1</v>
      </c>
      <c r="I1220" s="61">
        <v>2</v>
      </c>
      <c r="J1220" s="61"/>
      <c r="K1220" s="30"/>
      <c r="L1220" s="30"/>
      <c r="M1220" s="30"/>
    </row>
    <row r="1221" spans="1:13" ht="15.3">
      <c r="A1221" s="3"/>
      <c r="B1221" s="5" t="s">
        <v>29</v>
      </c>
      <c r="C1221" s="5"/>
      <c r="D1221" s="5"/>
      <c r="E1221" s="5"/>
      <c r="F1221" s="5"/>
      <c r="G1221" s="8">
        <f>SUM(G1206:G1220)</f>
        <v>33</v>
      </c>
      <c r="H1221" s="8">
        <f>SUM(H1206:H1220)</f>
        <v>1</v>
      </c>
      <c r="I1221" s="62">
        <f>SUM(I1206:I1220)</f>
        <v>34</v>
      </c>
      <c r="J1221" s="62"/>
      <c r="K1221" s="31"/>
      <c r="L1221" s="31"/>
      <c r="M1221" s="31"/>
    </row>
    <row r="1222" spans="1:13" ht="15.3">
      <c r="A1222" s="1"/>
      <c r="B1222" s="1"/>
      <c r="C1222" s="1"/>
      <c r="D1222" s="1"/>
      <c r="E1222" s="148"/>
      <c r="F1222" s="148"/>
      <c r="G1222" s="148"/>
      <c r="H1222" s="148"/>
      <c r="I1222" s="57"/>
      <c r="J1222" s="57"/>
      <c r="K1222" s="27"/>
      <c r="L1222" s="27"/>
      <c r="M1222" s="27"/>
    </row>
    <row r="1223" spans="1:13" ht="15.3">
      <c r="A1223" s="1"/>
      <c r="B1223" s="1"/>
      <c r="C1223" s="1"/>
      <c r="D1223" s="1"/>
      <c r="E1223" s="148"/>
      <c r="F1223" s="148"/>
      <c r="G1223" s="148"/>
      <c r="H1223" s="148"/>
      <c r="I1223" s="57"/>
      <c r="J1223" s="57"/>
      <c r="K1223" s="27"/>
      <c r="L1223" s="27"/>
      <c r="M1223" s="27"/>
    </row>
    <row r="1224" spans="1:13" ht="15.3">
      <c r="A1224" s="1"/>
      <c r="G1224" s="148"/>
      <c r="H1224" s="148" t="s">
        <v>49</v>
      </c>
      <c r="I1224" s="57"/>
      <c r="J1224" s="57"/>
      <c r="K1224" s="27"/>
      <c r="L1224" s="27"/>
      <c r="M1224" s="27"/>
    </row>
    <row r="1225" spans="1:13" ht="15.3">
      <c r="A1225" s="1"/>
      <c r="G1225" s="148"/>
      <c r="H1225" s="148"/>
      <c r="I1225" s="57"/>
      <c r="J1225" s="57"/>
      <c r="K1225" s="27"/>
      <c r="L1225" s="27"/>
      <c r="M1225" s="27"/>
    </row>
    <row r="1226" spans="1:13" ht="15.3">
      <c r="A1226" s="1"/>
      <c r="G1226" s="148"/>
      <c r="H1226" s="148" t="s">
        <v>25</v>
      </c>
      <c r="I1226" s="57"/>
      <c r="J1226" s="57"/>
      <c r="K1226" s="27"/>
      <c r="L1226" s="27"/>
      <c r="M1226" s="27"/>
    </row>
    <row r="1227" spans="1:13" ht="15.3">
      <c r="A1227" s="1"/>
      <c r="G1227" s="148"/>
      <c r="H1227" s="148" t="s">
        <v>26</v>
      </c>
      <c r="I1227" s="57"/>
      <c r="J1227" s="57"/>
      <c r="K1227" s="27"/>
      <c r="L1227" s="27"/>
      <c r="M1227" s="27"/>
    </row>
    <row r="1228" spans="1:13" ht="15.3">
      <c r="A1228" s="1"/>
      <c r="G1228" s="148"/>
      <c r="H1228" s="148"/>
      <c r="I1228" s="57"/>
      <c r="J1228" s="57"/>
      <c r="K1228" s="27"/>
      <c r="L1228" s="27"/>
      <c r="M1228" s="27"/>
    </row>
    <row r="1229" spans="1:13" ht="15.3">
      <c r="A1229" s="1"/>
      <c r="G1229" s="148"/>
      <c r="H1229" s="148"/>
      <c r="I1229" s="57"/>
      <c r="J1229" s="57"/>
      <c r="K1229" s="27"/>
      <c r="L1229" s="27"/>
      <c r="M1229" s="27"/>
    </row>
    <row r="1230" spans="1:13" ht="15.3">
      <c r="A1230" s="1"/>
      <c r="G1230" s="148"/>
      <c r="H1230" s="148"/>
      <c r="I1230" s="57"/>
      <c r="J1230" s="57"/>
      <c r="K1230" s="27"/>
      <c r="L1230" s="27"/>
      <c r="M1230" s="27"/>
    </row>
    <row r="1231" spans="1:13" ht="15.3">
      <c r="A1231" s="1"/>
      <c r="G1231" s="148"/>
      <c r="H1231" s="152" t="s">
        <v>27</v>
      </c>
      <c r="I1231" s="57"/>
      <c r="J1231" s="57"/>
      <c r="K1231" s="27"/>
      <c r="L1231" s="27"/>
      <c r="M1231" s="27"/>
    </row>
    <row r="1232" spans="1:13" ht="15.3">
      <c r="A1232" s="1"/>
      <c r="G1232" s="148"/>
      <c r="H1232" s="148" t="s">
        <v>28</v>
      </c>
      <c r="I1232" s="57"/>
      <c r="J1232" s="57"/>
      <c r="K1232" s="27"/>
      <c r="L1232" s="27"/>
      <c r="M1232" s="27"/>
    </row>
  </sheetData>
  <mergeCells count="223">
    <mergeCell ref="M6:M7"/>
    <mergeCell ref="I26:L26"/>
    <mergeCell ref="A2:M2"/>
    <mergeCell ref="A3:M3"/>
    <mergeCell ref="A4:M4"/>
    <mergeCell ref="A5:M5"/>
    <mergeCell ref="A6:A7"/>
    <mergeCell ref="B6:B7"/>
    <mergeCell ref="C6:D6"/>
    <mergeCell ref="E6:F6"/>
    <mergeCell ref="G6:G7"/>
    <mergeCell ref="H6:H7"/>
    <mergeCell ref="I27:L27"/>
    <mergeCell ref="I28:L28"/>
    <mergeCell ref="I29:L29"/>
    <mergeCell ref="I33:L33"/>
    <mergeCell ref="I34:L34"/>
    <mergeCell ref="B35:I35"/>
    <mergeCell ref="I6:I7"/>
    <mergeCell ref="J6:J7"/>
    <mergeCell ref="K6:K7"/>
    <mergeCell ref="L6:L7"/>
    <mergeCell ref="G88:M88"/>
    <mergeCell ref="G89:M89"/>
    <mergeCell ref="G95:M95"/>
    <mergeCell ref="G96:M96"/>
    <mergeCell ref="A129:M129"/>
    <mergeCell ref="A130:M130"/>
    <mergeCell ref="K36:M36"/>
    <mergeCell ref="K37:M37"/>
    <mergeCell ref="A63:M63"/>
    <mergeCell ref="A64:M64"/>
    <mergeCell ref="A65:M65"/>
    <mergeCell ref="A68:A69"/>
    <mergeCell ref="B68:B69"/>
    <mergeCell ref="G68:I68"/>
    <mergeCell ref="G154:M154"/>
    <mergeCell ref="G155:M155"/>
    <mergeCell ref="B156:M156"/>
    <mergeCell ref="G160:M160"/>
    <mergeCell ref="G161:M161"/>
    <mergeCell ref="A182:M182"/>
    <mergeCell ref="A131:M131"/>
    <mergeCell ref="A134:A135"/>
    <mergeCell ref="B134:B135"/>
    <mergeCell ref="G134:G135"/>
    <mergeCell ref="H134:H135"/>
    <mergeCell ref="I134:I135"/>
    <mergeCell ref="A227:M227"/>
    <mergeCell ref="A228:M228"/>
    <mergeCell ref="A229:M229"/>
    <mergeCell ref="A232:A233"/>
    <mergeCell ref="B232:B233"/>
    <mergeCell ref="G232:G233"/>
    <mergeCell ref="H232:H233"/>
    <mergeCell ref="I232:I233"/>
    <mergeCell ref="A183:M183"/>
    <mergeCell ref="A184:M184"/>
    <mergeCell ref="A187:A188"/>
    <mergeCell ref="B187:B188"/>
    <mergeCell ref="G187:G188"/>
    <mergeCell ref="H187:H188"/>
    <mergeCell ref="I187:I188"/>
    <mergeCell ref="A337:M337"/>
    <mergeCell ref="A338:M338"/>
    <mergeCell ref="A339:M339"/>
    <mergeCell ref="A342:A343"/>
    <mergeCell ref="B342:B343"/>
    <mergeCell ref="G342:G343"/>
    <mergeCell ref="H342:H343"/>
    <mergeCell ref="I342:I343"/>
    <mergeCell ref="A277:M277"/>
    <mergeCell ref="A278:M278"/>
    <mergeCell ref="A279:M279"/>
    <mergeCell ref="A282:A283"/>
    <mergeCell ref="B282:B283"/>
    <mergeCell ref="G282:G283"/>
    <mergeCell ref="H282:H283"/>
    <mergeCell ref="I282:I283"/>
    <mergeCell ref="A446:M446"/>
    <mergeCell ref="A447:M447"/>
    <mergeCell ref="A448:M448"/>
    <mergeCell ref="A451:A452"/>
    <mergeCell ref="B451:B452"/>
    <mergeCell ref="G451:G452"/>
    <mergeCell ref="H451:H452"/>
    <mergeCell ref="I451:I452"/>
    <mergeCell ref="A389:M389"/>
    <mergeCell ref="A390:M390"/>
    <mergeCell ref="A391:M391"/>
    <mergeCell ref="A394:A395"/>
    <mergeCell ref="B394:B395"/>
    <mergeCell ref="G394:G395"/>
    <mergeCell ref="H394:H395"/>
    <mergeCell ref="I394:I395"/>
    <mergeCell ref="A550:M550"/>
    <mergeCell ref="A551:M551"/>
    <mergeCell ref="A552:M552"/>
    <mergeCell ref="A555:A556"/>
    <mergeCell ref="B555:B556"/>
    <mergeCell ref="G555:G556"/>
    <mergeCell ref="H555:H556"/>
    <mergeCell ref="I555:I556"/>
    <mergeCell ref="A497:M497"/>
    <mergeCell ref="A498:M498"/>
    <mergeCell ref="A499:M499"/>
    <mergeCell ref="A502:A503"/>
    <mergeCell ref="B502:B503"/>
    <mergeCell ref="G502:G503"/>
    <mergeCell ref="H502:H503"/>
    <mergeCell ref="I502:I503"/>
    <mergeCell ref="B657:M657"/>
    <mergeCell ref="B658:M658"/>
    <mergeCell ref="B659:M659"/>
    <mergeCell ref="A662:A663"/>
    <mergeCell ref="B662:B663"/>
    <mergeCell ref="G662:G663"/>
    <mergeCell ref="H662:H663"/>
    <mergeCell ref="I662:I663"/>
    <mergeCell ref="A606:M606"/>
    <mergeCell ref="A607:M607"/>
    <mergeCell ref="A608:M608"/>
    <mergeCell ref="A610:A611"/>
    <mergeCell ref="B610:B611"/>
    <mergeCell ref="G610:G611"/>
    <mergeCell ref="H610:H611"/>
    <mergeCell ref="I610:I611"/>
    <mergeCell ref="B747:M747"/>
    <mergeCell ref="B748:M748"/>
    <mergeCell ref="B749:M749"/>
    <mergeCell ref="A752:A753"/>
    <mergeCell ref="B752:B753"/>
    <mergeCell ref="G752:G753"/>
    <mergeCell ref="H752:H753"/>
    <mergeCell ref="I752:I753"/>
    <mergeCell ref="B702:M702"/>
    <mergeCell ref="B703:M703"/>
    <mergeCell ref="B704:M704"/>
    <mergeCell ref="A707:A708"/>
    <mergeCell ref="B707:B708"/>
    <mergeCell ref="G707:G708"/>
    <mergeCell ref="H707:H708"/>
    <mergeCell ref="I707:I708"/>
    <mergeCell ref="B839:M839"/>
    <mergeCell ref="B840:M840"/>
    <mergeCell ref="B841:M841"/>
    <mergeCell ref="A844:A845"/>
    <mergeCell ref="B844:B845"/>
    <mergeCell ref="G844:G845"/>
    <mergeCell ref="H844:H845"/>
    <mergeCell ref="I844:I845"/>
    <mergeCell ref="B794:M794"/>
    <mergeCell ref="B795:M795"/>
    <mergeCell ref="B796:M796"/>
    <mergeCell ref="A799:A800"/>
    <mergeCell ref="B799:B800"/>
    <mergeCell ref="G799:G800"/>
    <mergeCell ref="H799:H800"/>
    <mergeCell ref="I799:I800"/>
    <mergeCell ref="B929:M929"/>
    <mergeCell ref="B930:M930"/>
    <mergeCell ref="B931:M931"/>
    <mergeCell ref="A934:A935"/>
    <mergeCell ref="B934:B935"/>
    <mergeCell ref="G934:G935"/>
    <mergeCell ref="H934:H935"/>
    <mergeCell ref="I934:I935"/>
    <mergeCell ref="B884:M884"/>
    <mergeCell ref="B885:M885"/>
    <mergeCell ref="B886:M886"/>
    <mergeCell ref="A889:A890"/>
    <mergeCell ref="B889:B890"/>
    <mergeCell ref="G889:G890"/>
    <mergeCell ref="H889:H890"/>
    <mergeCell ref="I889:I890"/>
    <mergeCell ref="B1019:M1019"/>
    <mergeCell ref="B1020:M1020"/>
    <mergeCell ref="B1021:M1021"/>
    <mergeCell ref="A1024:A1025"/>
    <mergeCell ref="B1024:B1025"/>
    <mergeCell ref="G1024:G1025"/>
    <mergeCell ref="H1024:H1025"/>
    <mergeCell ref="I1024:I1025"/>
    <mergeCell ref="B974:M974"/>
    <mergeCell ref="B975:M975"/>
    <mergeCell ref="B976:M976"/>
    <mergeCell ref="A979:A980"/>
    <mergeCell ref="B979:B980"/>
    <mergeCell ref="G979:G980"/>
    <mergeCell ref="H979:H980"/>
    <mergeCell ref="I979:I980"/>
    <mergeCell ref="B1109:M1109"/>
    <mergeCell ref="B1110:M1110"/>
    <mergeCell ref="B1111:M1111"/>
    <mergeCell ref="A1114:A1115"/>
    <mergeCell ref="B1114:B1115"/>
    <mergeCell ref="G1114:G1115"/>
    <mergeCell ref="H1114:H1115"/>
    <mergeCell ref="I1114:I1115"/>
    <mergeCell ref="B1064:M1064"/>
    <mergeCell ref="B1065:M1065"/>
    <mergeCell ref="B1066:M1066"/>
    <mergeCell ref="A1069:A1070"/>
    <mergeCell ref="B1069:B1070"/>
    <mergeCell ref="G1069:G1070"/>
    <mergeCell ref="H1069:H1070"/>
    <mergeCell ref="I1069:I1070"/>
    <mergeCell ref="B1199:M1199"/>
    <mergeCell ref="B1200:M1200"/>
    <mergeCell ref="B1201:M1201"/>
    <mergeCell ref="A1204:A1205"/>
    <mergeCell ref="B1204:B1205"/>
    <mergeCell ref="G1204:G1205"/>
    <mergeCell ref="H1204:H1205"/>
    <mergeCell ref="I1204:I1205"/>
    <mergeCell ref="B1154:M1154"/>
    <mergeCell ref="B1155:M1155"/>
    <mergeCell ref="B1156:M1156"/>
    <mergeCell ref="A1159:A1160"/>
    <mergeCell ref="B1159:B1160"/>
    <mergeCell ref="G1159:G1160"/>
    <mergeCell ref="H1159:H1160"/>
    <mergeCell ref="I1159:I1160"/>
  </mergeCells>
  <printOptions horizontalCentered="1" verticalCentered="1"/>
  <pageMargins left="0.75" right="0.75" top="0.5" bottom="1" header="0" footer="0"/>
  <pageSetup paperSize="9" scale="60" orientation="landscape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I38"/>
  <sheetViews>
    <sheetView tabSelected="1" zoomScale="72" zoomScaleNormal="72" workbookViewId="0">
      <selection activeCell="G1" sqref="G1"/>
    </sheetView>
  </sheetViews>
  <sheetFormatPr defaultRowHeight="14.4"/>
  <cols>
    <col min="1" max="1" width="5.7890625" customWidth="1"/>
    <col min="2" max="2" width="33.7890625" customWidth="1"/>
    <col min="3" max="3" width="27.26171875" customWidth="1"/>
    <col min="4" max="4" width="39.7890625" customWidth="1"/>
    <col min="5" max="5" width="22.41796875" style="52" customWidth="1"/>
    <col min="6" max="6" width="29.3671875" style="68" hidden="1" customWidth="1"/>
    <col min="7" max="7" width="14" style="25" customWidth="1"/>
    <col min="8" max="8" width="12.26171875" style="25" customWidth="1"/>
    <col min="9" max="9" width="18.47265625" style="25" customWidth="1"/>
  </cols>
  <sheetData>
    <row r="2" spans="1:9" ht="17.7">
      <c r="A2" s="363" t="s">
        <v>121</v>
      </c>
      <c r="B2" s="363"/>
      <c r="C2" s="363"/>
      <c r="D2" s="363"/>
      <c r="E2" s="363"/>
      <c r="F2" s="363"/>
      <c r="G2" s="363"/>
      <c r="H2" s="363"/>
      <c r="I2" s="363"/>
    </row>
    <row r="3" spans="1:9" ht="17.7">
      <c r="A3" s="363" t="s">
        <v>130</v>
      </c>
      <c r="B3" s="363"/>
      <c r="C3" s="363"/>
      <c r="D3" s="363"/>
      <c r="E3" s="363"/>
      <c r="F3" s="363"/>
      <c r="G3" s="363"/>
      <c r="H3" s="363"/>
      <c r="I3" s="363"/>
    </row>
    <row r="4" spans="1:9" ht="17.7">
      <c r="A4" s="364" t="s">
        <v>221</v>
      </c>
      <c r="B4" s="363"/>
      <c r="C4" s="363"/>
      <c r="D4" s="363"/>
      <c r="E4" s="363"/>
      <c r="F4" s="363"/>
      <c r="G4" s="363"/>
      <c r="H4" s="363"/>
      <c r="I4" s="363"/>
    </row>
    <row r="5" spans="1:9" ht="18" thickBot="1">
      <c r="A5" s="363"/>
      <c r="B5" s="363"/>
      <c r="C5" s="363"/>
      <c r="D5" s="363"/>
      <c r="E5" s="363"/>
      <c r="F5" s="363"/>
      <c r="G5" s="363"/>
      <c r="H5" s="363"/>
      <c r="I5" s="363"/>
    </row>
    <row r="6" spans="1:9" ht="17.7" customHeight="1">
      <c r="A6" s="369" t="s">
        <v>3</v>
      </c>
      <c r="B6" s="371" t="s">
        <v>7</v>
      </c>
      <c r="C6" s="373" t="s">
        <v>218</v>
      </c>
      <c r="D6" s="373" t="s">
        <v>157</v>
      </c>
      <c r="E6" s="375" t="s">
        <v>106</v>
      </c>
      <c r="F6"/>
      <c r="G6"/>
      <c r="H6"/>
      <c r="I6"/>
    </row>
    <row r="7" spans="1:9" ht="21.3" customHeight="1" thickBot="1">
      <c r="A7" s="370"/>
      <c r="B7" s="372"/>
      <c r="C7" s="374"/>
      <c r="D7" s="374"/>
      <c r="E7" s="376"/>
      <c r="F7"/>
      <c r="G7"/>
      <c r="H7"/>
      <c r="I7"/>
    </row>
    <row r="8" spans="1:9" ht="17.7">
      <c r="A8" s="293">
        <v>1</v>
      </c>
      <c r="B8" s="294" t="s">
        <v>9</v>
      </c>
      <c r="C8" s="295">
        <v>0</v>
      </c>
      <c r="D8" s="296">
        <v>0</v>
      </c>
      <c r="E8" s="297">
        <f>SUM(C8+D8)</f>
        <v>0</v>
      </c>
      <c r="F8"/>
      <c r="G8"/>
      <c r="H8"/>
      <c r="I8"/>
    </row>
    <row r="9" spans="1:9" ht="17.7">
      <c r="A9" s="298">
        <v>2</v>
      </c>
      <c r="B9" s="299" t="s">
        <v>10</v>
      </c>
      <c r="C9" s="295">
        <v>2</v>
      </c>
      <c r="D9" s="296">
        <v>0</v>
      </c>
      <c r="E9" s="300">
        <f t="shared" ref="E9:E26" si="0">SUM(C9+D9)</f>
        <v>2</v>
      </c>
      <c r="F9"/>
      <c r="G9"/>
      <c r="H9"/>
      <c r="I9"/>
    </row>
    <row r="10" spans="1:9" ht="17.7">
      <c r="A10" s="298">
        <v>3</v>
      </c>
      <c r="B10" s="299" t="s">
        <v>11</v>
      </c>
      <c r="C10" s="295">
        <v>491</v>
      </c>
      <c r="D10" s="296">
        <v>0</v>
      </c>
      <c r="E10" s="300">
        <f t="shared" si="0"/>
        <v>491</v>
      </c>
      <c r="F10"/>
      <c r="G10"/>
      <c r="H10"/>
      <c r="I10"/>
    </row>
    <row r="11" spans="1:9" ht="17.7">
      <c r="A11" s="298">
        <v>4</v>
      </c>
      <c r="B11" s="299" t="s">
        <v>18</v>
      </c>
      <c r="C11" s="295">
        <v>41</v>
      </c>
      <c r="D11" s="296">
        <v>1</v>
      </c>
      <c r="E11" s="300">
        <f t="shared" si="0"/>
        <v>42</v>
      </c>
      <c r="F11"/>
      <c r="G11"/>
      <c r="H11"/>
      <c r="I11"/>
    </row>
    <row r="12" spans="1:9" ht="17.7">
      <c r="A12" s="298">
        <v>5</v>
      </c>
      <c r="B12" s="299" t="s">
        <v>13</v>
      </c>
      <c r="C12" s="295">
        <v>43</v>
      </c>
      <c r="D12" s="296">
        <v>16</v>
      </c>
      <c r="E12" s="300">
        <f t="shared" si="0"/>
        <v>59</v>
      </c>
      <c r="F12"/>
      <c r="G12"/>
      <c r="H12"/>
      <c r="I12"/>
    </row>
    <row r="13" spans="1:9" ht="17.7">
      <c r="A13" s="298">
        <v>6</v>
      </c>
      <c r="B13" s="299" t="s">
        <v>15</v>
      </c>
      <c r="C13" s="295">
        <v>114</v>
      </c>
      <c r="D13" s="296">
        <v>10</v>
      </c>
      <c r="E13" s="300">
        <f t="shared" si="0"/>
        <v>124</v>
      </c>
      <c r="F13"/>
      <c r="G13"/>
      <c r="H13"/>
      <c r="I13"/>
    </row>
    <row r="14" spans="1:9" ht="17.7">
      <c r="A14" s="298">
        <v>7</v>
      </c>
      <c r="B14" s="299" t="s">
        <v>14</v>
      </c>
      <c r="C14" s="295">
        <v>12</v>
      </c>
      <c r="D14" s="296">
        <v>0</v>
      </c>
      <c r="E14" s="300">
        <f t="shared" si="0"/>
        <v>12</v>
      </c>
      <c r="F14"/>
      <c r="G14"/>
      <c r="H14"/>
      <c r="I14"/>
    </row>
    <row r="15" spans="1:9" ht="17.7">
      <c r="A15" s="298">
        <v>8</v>
      </c>
      <c r="B15" s="299" t="s">
        <v>16</v>
      </c>
      <c r="C15" s="295">
        <v>492</v>
      </c>
      <c r="D15" s="296">
        <v>0</v>
      </c>
      <c r="E15" s="300">
        <f t="shared" si="0"/>
        <v>492</v>
      </c>
      <c r="F15"/>
      <c r="G15"/>
      <c r="H15"/>
      <c r="I15"/>
    </row>
    <row r="16" spans="1:9" ht="17.7">
      <c r="A16" s="298">
        <v>9</v>
      </c>
      <c r="B16" s="299" t="s">
        <v>17</v>
      </c>
      <c r="C16" s="295">
        <v>4</v>
      </c>
      <c r="D16" s="296">
        <v>0</v>
      </c>
      <c r="E16" s="300">
        <f t="shared" si="0"/>
        <v>4</v>
      </c>
      <c r="F16"/>
      <c r="G16"/>
      <c r="H16"/>
      <c r="I16"/>
    </row>
    <row r="17" spans="1:9" ht="17.7">
      <c r="A17" s="298">
        <v>10</v>
      </c>
      <c r="B17" s="299" t="s">
        <v>23</v>
      </c>
      <c r="C17" s="295">
        <v>11</v>
      </c>
      <c r="D17" s="296">
        <v>0</v>
      </c>
      <c r="E17" s="300">
        <f t="shared" si="0"/>
        <v>11</v>
      </c>
      <c r="F17"/>
      <c r="G17"/>
      <c r="H17"/>
      <c r="I17"/>
    </row>
    <row r="18" spans="1:9" ht="17.7">
      <c r="A18" s="301">
        <v>11</v>
      </c>
      <c r="B18" s="302" t="s">
        <v>21</v>
      </c>
      <c r="C18" s="295">
        <v>0</v>
      </c>
      <c r="D18" s="296">
        <v>0</v>
      </c>
      <c r="E18" s="300">
        <f t="shared" si="0"/>
        <v>0</v>
      </c>
      <c r="F18"/>
      <c r="G18"/>
      <c r="H18"/>
      <c r="I18"/>
    </row>
    <row r="19" spans="1:9" ht="17.7">
      <c r="A19" s="298">
        <v>12</v>
      </c>
      <c r="B19" s="299" t="s">
        <v>22</v>
      </c>
      <c r="C19" s="295">
        <v>206</v>
      </c>
      <c r="D19" s="296">
        <v>59</v>
      </c>
      <c r="E19" s="300">
        <f t="shared" si="0"/>
        <v>265</v>
      </c>
      <c r="F19"/>
      <c r="G19"/>
      <c r="H19"/>
      <c r="I19"/>
    </row>
    <row r="20" spans="1:9" ht="17.7">
      <c r="A20" s="301">
        <v>13</v>
      </c>
      <c r="B20" s="302" t="s">
        <v>12</v>
      </c>
      <c r="C20" s="295">
        <v>23</v>
      </c>
      <c r="D20" s="296">
        <v>38</v>
      </c>
      <c r="E20" s="300">
        <f t="shared" si="0"/>
        <v>61</v>
      </c>
      <c r="F20"/>
      <c r="G20"/>
      <c r="H20"/>
      <c r="I20"/>
    </row>
    <row r="21" spans="1:9" ht="17.7">
      <c r="A21" s="298">
        <v>14</v>
      </c>
      <c r="B21" s="299" t="s">
        <v>178</v>
      </c>
      <c r="C21" s="295">
        <v>3</v>
      </c>
      <c r="D21" s="296">
        <v>0</v>
      </c>
      <c r="E21" s="300">
        <f t="shared" si="0"/>
        <v>3</v>
      </c>
      <c r="F21"/>
      <c r="G21"/>
      <c r="H21"/>
      <c r="I21"/>
    </row>
    <row r="22" spans="1:9" ht="17.7">
      <c r="A22" s="303">
        <v>15</v>
      </c>
      <c r="B22" s="304" t="s">
        <v>55</v>
      </c>
      <c r="C22" s="295">
        <v>9</v>
      </c>
      <c r="D22" s="296">
        <v>0</v>
      </c>
      <c r="E22" s="300">
        <f t="shared" si="0"/>
        <v>9</v>
      </c>
      <c r="F22"/>
      <c r="G22"/>
      <c r="H22"/>
      <c r="I22"/>
    </row>
    <row r="23" spans="1:9" ht="17.7">
      <c r="A23" s="303">
        <v>16</v>
      </c>
      <c r="B23" s="304" t="s">
        <v>176</v>
      </c>
      <c r="C23" s="295">
        <v>29</v>
      </c>
      <c r="D23" s="296">
        <v>8</v>
      </c>
      <c r="E23" s="300">
        <f t="shared" si="0"/>
        <v>37</v>
      </c>
      <c r="F23"/>
      <c r="G23"/>
      <c r="H23"/>
      <c r="I23"/>
    </row>
    <row r="24" spans="1:9" ht="17.7">
      <c r="A24" s="303">
        <v>17</v>
      </c>
      <c r="B24" s="304" t="s">
        <v>179</v>
      </c>
      <c r="C24" s="295">
        <v>0</v>
      </c>
      <c r="D24" s="296">
        <v>0</v>
      </c>
      <c r="E24" s="300">
        <f t="shared" si="0"/>
        <v>0</v>
      </c>
      <c r="F24"/>
      <c r="G24"/>
      <c r="H24"/>
      <c r="I24"/>
    </row>
    <row r="25" spans="1:9" ht="17.7">
      <c r="A25" s="298">
        <v>18</v>
      </c>
      <c r="B25" s="299" t="s">
        <v>180</v>
      </c>
      <c r="C25" s="295">
        <v>0</v>
      </c>
      <c r="D25" s="296">
        <v>0</v>
      </c>
      <c r="E25" s="300">
        <f t="shared" si="0"/>
        <v>0</v>
      </c>
      <c r="F25"/>
      <c r="G25"/>
      <c r="H25"/>
      <c r="I25"/>
    </row>
    <row r="26" spans="1:9" ht="18" thickBot="1">
      <c r="A26" s="305">
        <v>19</v>
      </c>
      <c r="B26" s="306" t="s">
        <v>192</v>
      </c>
      <c r="C26" s="295">
        <v>0</v>
      </c>
      <c r="D26" s="296">
        <v>1562</v>
      </c>
      <c r="E26" s="300">
        <f t="shared" si="0"/>
        <v>1562</v>
      </c>
      <c r="F26"/>
      <c r="G26"/>
      <c r="H26"/>
      <c r="I26"/>
    </row>
    <row r="27" spans="1:9" ht="18" thickBot="1">
      <c r="A27" s="307"/>
      <c r="B27" s="308" t="s">
        <v>29</v>
      </c>
      <c r="C27" s="309">
        <f t="shared" ref="C27:E27" si="1">SUM(C8:C26)</f>
        <v>1480</v>
      </c>
      <c r="D27" s="309">
        <f t="shared" si="1"/>
        <v>1694</v>
      </c>
      <c r="E27" s="309">
        <f t="shared" si="1"/>
        <v>3174</v>
      </c>
      <c r="F27"/>
      <c r="G27"/>
      <c r="H27"/>
      <c r="I27"/>
    </row>
    <row r="28" spans="1:9" ht="15.3">
      <c r="A28" s="310"/>
      <c r="B28" s="311"/>
      <c r="C28" s="311"/>
      <c r="D28" s="311"/>
      <c r="E28" s="312"/>
      <c r="F28" s="313"/>
      <c r="G28" s="314"/>
      <c r="H28" s="314"/>
      <c r="I28" s="314"/>
    </row>
    <row r="29" spans="1:9" ht="15">
      <c r="A29" s="315" t="s">
        <v>95</v>
      </c>
      <c r="B29" s="316"/>
      <c r="C29" s="316"/>
      <c r="D29" s="316"/>
      <c r="E29" s="317" t="s">
        <v>135</v>
      </c>
      <c r="F29" s="365"/>
      <c r="G29" s="365"/>
      <c r="H29" s="365"/>
      <c r="I29" s="318"/>
    </row>
    <row r="30" spans="1:9" ht="82.8">
      <c r="A30" s="317">
        <v>1</v>
      </c>
      <c r="B30" s="319" t="s">
        <v>96</v>
      </c>
      <c r="C30" s="319"/>
      <c r="D30" s="319"/>
      <c r="E30" s="319"/>
      <c r="F30" s="366"/>
      <c r="G30" s="366"/>
      <c r="H30" s="366"/>
      <c r="I30" s="320"/>
    </row>
    <row r="31" spans="1:9" ht="15.3">
      <c r="A31" s="317"/>
      <c r="B31" s="319"/>
      <c r="C31" s="319"/>
      <c r="D31" s="319"/>
      <c r="E31" s="319"/>
      <c r="F31" s="367"/>
      <c r="G31" s="367"/>
      <c r="H31" s="367"/>
      <c r="I31" s="321"/>
    </row>
    <row r="32" spans="1:9" ht="15.3">
      <c r="A32" s="317"/>
      <c r="B32" s="319"/>
      <c r="C32" s="319"/>
      <c r="D32" s="319"/>
      <c r="E32" s="319"/>
      <c r="F32" s="367"/>
      <c r="G32" s="367"/>
      <c r="H32" s="367"/>
      <c r="I32" s="321"/>
    </row>
    <row r="33" spans="1:9" ht="15.3">
      <c r="A33" s="317"/>
      <c r="B33" s="322"/>
      <c r="C33" s="322"/>
      <c r="D33" s="322"/>
      <c r="E33" s="323"/>
      <c r="F33" s="322"/>
      <c r="G33" s="324"/>
      <c r="H33" s="324"/>
      <c r="I33" s="324"/>
    </row>
    <row r="34" spans="1:9" ht="15.3">
      <c r="A34" s="317"/>
      <c r="B34" s="322"/>
      <c r="C34" s="322"/>
      <c r="D34" s="322"/>
      <c r="E34" s="323"/>
      <c r="F34" s="322"/>
      <c r="G34" s="324"/>
      <c r="H34" s="324"/>
      <c r="I34" s="324"/>
    </row>
    <row r="35" spans="1:9" ht="15.3">
      <c r="A35" s="317">
        <v>2</v>
      </c>
      <c r="B35" s="325" t="s">
        <v>97</v>
      </c>
      <c r="C35" s="325"/>
      <c r="D35" s="325"/>
      <c r="E35" s="326"/>
      <c r="F35" s="327"/>
      <c r="G35" s="324"/>
      <c r="H35" s="324"/>
      <c r="I35" s="324"/>
    </row>
    <row r="36" spans="1:9" ht="15.3">
      <c r="A36" s="317"/>
      <c r="B36" s="325" t="s">
        <v>98</v>
      </c>
      <c r="C36" s="325"/>
      <c r="D36" s="325"/>
      <c r="E36" s="326"/>
      <c r="F36" s="327"/>
      <c r="G36" s="324"/>
      <c r="H36" s="324"/>
      <c r="I36" s="324"/>
    </row>
    <row r="37" spans="1:9" ht="15.3">
      <c r="A37" s="317"/>
      <c r="B37" s="325" t="s">
        <v>99</v>
      </c>
      <c r="C37" s="325"/>
      <c r="D37" s="325"/>
      <c r="E37" s="326"/>
      <c r="F37" s="368"/>
      <c r="G37" s="368"/>
      <c r="H37" s="368"/>
      <c r="I37" s="321"/>
    </row>
    <row r="38" spans="1:9" ht="15.3">
      <c r="A38" s="317"/>
      <c r="B38" s="325"/>
      <c r="C38" s="325"/>
      <c r="D38" s="325"/>
      <c r="E38" s="326"/>
      <c r="F38" s="367"/>
      <c r="G38" s="367"/>
      <c r="H38" s="367"/>
      <c r="I38" s="321"/>
    </row>
  </sheetData>
  <mergeCells count="15">
    <mergeCell ref="F31:H31"/>
    <mergeCell ref="F32:H32"/>
    <mergeCell ref="F37:H37"/>
    <mergeCell ref="F38:H38"/>
    <mergeCell ref="A5:I5"/>
    <mergeCell ref="A6:A7"/>
    <mergeCell ref="B6:B7"/>
    <mergeCell ref="C6:C7"/>
    <mergeCell ref="D6:D7"/>
    <mergeCell ref="E6:E7"/>
    <mergeCell ref="A2:I2"/>
    <mergeCell ref="A3:I3"/>
    <mergeCell ref="A4:I4"/>
    <mergeCell ref="F29:H29"/>
    <mergeCell ref="F30:H30"/>
  </mergeCells>
  <printOptions horizontalCentered="1" verticalCentered="1"/>
  <pageMargins left="0.75" right="0.25" top="0.75" bottom="0.75" header="0.3" footer="0.3"/>
  <pageSetup paperSize="9" scale="60" orientation="landscape" horizontalDpi="4294967292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N388"/>
  <sheetViews>
    <sheetView topLeftCell="A169" zoomScale="60" zoomScaleNormal="60" workbookViewId="0">
      <selection activeCell="A353" sqref="A353:M388"/>
    </sheetView>
  </sheetViews>
  <sheetFormatPr defaultRowHeight="14.4"/>
  <cols>
    <col min="1" max="1" width="5.7890625" customWidth="1"/>
    <col min="2" max="2" width="33.7890625" customWidth="1"/>
    <col min="3" max="3" width="9.734375" customWidth="1"/>
    <col min="4" max="4" width="20" customWidth="1"/>
    <col min="5" max="5" width="10.5234375" style="52" customWidth="1"/>
    <col min="6" max="6" width="19.5234375" style="52" customWidth="1"/>
    <col min="7" max="7" width="16.15625" style="52" customWidth="1"/>
    <col min="8" max="8" width="16" style="52" customWidth="1"/>
    <col min="9" max="9" width="19" style="68" customWidth="1"/>
    <col min="10" max="10" width="20.15625" style="68" customWidth="1"/>
    <col min="11" max="11" width="14" style="25" customWidth="1"/>
    <col min="12" max="12" width="12.26171875" style="25" customWidth="1"/>
    <col min="13" max="13" width="18.47265625" style="25" customWidth="1"/>
  </cols>
  <sheetData>
    <row r="2" spans="1:13" ht="17.7">
      <c r="A2" s="331" t="s">
        <v>121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</row>
    <row r="3" spans="1:13" ht="19.5" customHeight="1">
      <c r="A3" s="331" t="s">
        <v>130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</row>
    <row r="4" spans="1:13" ht="17.7">
      <c r="A4" s="331" t="s">
        <v>136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</row>
    <row r="5" spans="1:13" ht="18" customHeight="1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</row>
    <row r="6" spans="1:13" ht="107.25" customHeight="1">
      <c r="A6" s="332" t="s">
        <v>3</v>
      </c>
      <c r="B6" s="332" t="s">
        <v>7</v>
      </c>
      <c r="C6" s="348" t="s">
        <v>137</v>
      </c>
      <c r="D6" s="349"/>
      <c r="E6" s="329" t="s">
        <v>138</v>
      </c>
      <c r="F6" s="347"/>
      <c r="G6" s="338" t="s">
        <v>140</v>
      </c>
      <c r="H6" s="338" t="s">
        <v>141</v>
      </c>
      <c r="I6" s="360" t="s">
        <v>106</v>
      </c>
      <c r="J6" s="338" t="s">
        <v>142</v>
      </c>
      <c r="K6" s="338" t="s">
        <v>93</v>
      </c>
      <c r="L6" s="338" t="s">
        <v>92</v>
      </c>
      <c r="M6" s="338" t="s">
        <v>94</v>
      </c>
    </row>
    <row r="7" spans="1:13" ht="17.7">
      <c r="A7" s="336"/>
      <c r="B7" s="336"/>
      <c r="C7" s="48" t="s">
        <v>4</v>
      </c>
      <c r="D7" s="76" t="s">
        <v>8</v>
      </c>
      <c r="E7" s="48" t="s">
        <v>4</v>
      </c>
      <c r="F7" s="76" t="s">
        <v>8</v>
      </c>
      <c r="G7" s="339"/>
      <c r="H7" s="339"/>
      <c r="I7" s="361"/>
      <c r="J7" s="339"/>
      <c r="K7" s="339"/>
      <c r="L7" s="339"/>
      <c r="M7" s="339"/>
    </row>
    <row r="8" spans="1:13" ht="17.7">
      <c r="A8" s="53">
        <v>1</v>
      </c>
      <c r="B8" s="54" t="s">
        <v>9</v>
      </c>
      <c r="C8" s="21">
        <v>7</v>
      </c>
      <c r="D8" s="120">
        <v>0</v>
      </c>
      <c r="E8" s="144">
        <v>0</v>
      </c>
      <c r="F8" s="120">
        <v>0</v>
      </c>
      <c r="G8" s="28">
        <f>SUM(C8+E8)</f>
        <v>7</v>
      </c>
      <c r="H8" s="60">
        <f>SUM(D8+F8)</f>
        <v>0</v>
      </c>
      <c r="I8" s="29">
        <f>SUM(G8+H8)</f>
        <v>7</v>
      </c>
      <c r="J8" s="58">
        <v>0</v>
      </c>
      <c r="K8" s="114" t="s">
        <v>81</v>
      </c>
      <c r="L8" s="124">
        <v>2</v>
      </c>
      <c r="M8" s="147">
        <f t="shared" ref="M8:M23" si="0">L8/I8*100</f>
        <v>28.571428571428569</v>
      </c>
    </row>
    <row r="9" spans="1:13" ht="17.7">
      <c r="A9" s="53">
        <v>2</v>
      </c>
      <c r="B9" s="54" t="s">
        <v>10</v>
      </c>
      <c r="C9" s="21">
        <v>2</v>
      </c>
      <c r="D9" s="120">
        <v>0</v>
      </c>
      <c r="E9" s="144">
        <v>2</v>
      </c>
      <c r="F9" s="120">
        <v>0</v>
      </c>
      <c r="G9" s="28">
        <f t="shared" ref="G9:G23" si="1">SUM(C9+E9)</f>
        <v>4</v>
      </c>
      <c r="H9" s="60">
        <f t="shared" ref="H9:H23" si="2">SUM(D9+F9)</f>
        <v>0</v>
      </c>
      <c r="I9" s="29">
        <f t="shared" ref="I9:I23" si="3">SUM(G9+H9)</f>
        <v>4</v>
      </c>
      <c r="J9" s="58">
        <v>0</v>
      </c>
      <c r="K9" s="114" t="s">
        <v>82</v>
      </c>
      <c r="L9" s="124">
        <v>4</v>
      </c>
      <c r="M9" s="147">
        <f t="shared" si="0"/>
        <v>100</v>
      </c>
    </row>
    <row r="10" spans="1:13" ht="17.7">
      <c r="A10" s="53">
        <v>3</v>
      </c>
      <c r="B10" s="54" t="s">
        <v>11</v>
      </c>
      <c r="C10" s="21">
        <v>99</v>
      </c>
      <c r="D10" s="120">
        <v>0</v>
      </c>
      <c r="E10" s="144">
        <v>31</v>
      </c>
      <c r="F10" s="120">
        <v>0</v>
      </c>
      <c r="G10" s="28">
        <f t="shared" si="1"/>
        <v>130</v>
      </c>
      <c r="H10" s="60">
        <f t="shared" si="2"/>
        <v>0</v>
      </c>
      <c r="I10" s="29">
        <f t="shared" si="3"/>
        <v>130</v>
      </c>
      <c r="J10" s="58">
        <v>0</v>
      </c>
      <c r="K10" s="114" t="s">
        <v>83</v>
      </c>
      <c r="L10" s="124">
        <v>24</v>
      </c>
      <c r="M10" s="147">
        <f t="shared" si="0"/>
        <v>18.461538461538463</v>
      </c>
    </row>
    <row r="11" spans="1:13" ht="17.7">
      <c r="A11" s="53">
        <v>4</v>
      </c>
      <c r="B11" s="54" t="s">
        <v>18</v>
      </c>
      <c r="C11" s="21">
        <v>39</v>
      </c>
      <c r="D11" s="120">
        <v>0</v>
      </c>
      <c r="E11" s="144">
        <v>7</v>
      </c>
      <c r="F11" s="120">
        <v>0</v>
      </c>
      <c r="G11" s="28">
        <f t="shared" si="1"/>
        <v>46</v>
      </c>
      <c r="H11" s="60">
        <f t="shared" si="2"/>
        <v>0</v>
      </c>
      <c r="I11" s="29">
        <f t="shared" si="3"/>
        <v>46</v>
      </c>
      <c r="J11" s="58">
        <v>0</v>
      </c>
      <c r="K11" s="114" t="s">
        <v>87</v>
      </c>
      <c r="L11" s="124">
        <v>2</v>
      </c>
      <c r="M11" s="147">
        <f t="shared" si="0"/>
        <v>4.3478260869565215</v>
      </c>
    </row>
    <row r="12" spans="1:13" ht="17.7">
      <c r="A12" s="53">
        <v>5</v>
      </c>
      <c r="B12" s="54" t="s">
        <v>13</v>
      </c>
      <c r="C12" s="21">
        <v>9</v>
      </c>
      <c r="D12" s="120">
        <v>0</v>
      </c>
      <c r="E12" s="144">
        <v>5</v>
      </c>
      <c r="F12" s="120">
        <v>2</v>
      </c>
      <c r="G12" s="28">
        <f t="shared" si="1"/>
        <v>14</v>
      </c>
      <c r="H12" s="60">
        <f t="shared" si="2"/>
        <v>2</v>
      </c>
      <c r="I12" s="29">
        <f t="shared" si="3"/>
        <v>16</v>
      </c>
      <c r="J12" s="58">
        <v>0</v>
      </c>
      <c r="K12" s="114" t="s">
        <v>84</v>
      </c>
      <c r="L12" s="124">
        <v>7</v>
      </c>
      <c r="M12" s="147">
        <f t="shared" si="0"/>
        <v>43.75</v>
      </c>
    </row>
    <row r="13" spans="1:13" ht="17.7">
      <c r="A13" s="53">
        <v>6</v>
      </c>
      <c r="B13" s="54" t="s">
        <v>15</v>
      </c>
      <c r="C13" s="21">
        <v>14</v>
      </c>
      <c r="D13" s="120">
        <v>0</v>
      </c>
      <c r="E13" s="144">
        <v>3</v>
      </c>
      <c r="F13" s="120">
        <v>0</v>
      </c>
      <c r="G13" s="28">
        <f t="shared" si="1"/>
        <v>17</v>
      </c>
      <c r="H13" s="60">
        <f t="shared" si="2"/>
        <v>0</v>
      </c>
      <c r="I13" s="29">
        <f t="shared" si="3"/>
        <v>17</v>
      </c>
      <c r="J13" s="58">
        <v>0</v>
      </c>
      <c r="K13" s="114" t="s">
        <v>84</v>
      </c>
      <c r="L13" s="124">
        <v>1</v>
      </c>
      <c r="M13" s="147">
        <f t="shared" si="0"/>
        <v>5.8823529411764701</v>
      </c>
    </row>
    <row r="14" spans="1:13" ht="17.7">
      <c r="A14" s="53">
        <v>7</v>
      </c>
      <c r="B14" s="54" t="s">
        <v>14</v>
      </c>
      <c r="C14" s="21">
        <v>3</v>
      </c>
      <c r="D14" s="120">
        <v>0</v>
      </c>
      <c r="E14" s="144">
        <v>0</v>
      </c>
      <c r="F14" s="120">
        <v>0</v>
      </c>
      <c r="G14" s="28">
        <f t="shared" si="1"/>
        <v>3</v>
      </c>
      <c r="H14" s="60">
        <f t="shared" si="2"/>
        <v>0</v>
      </c>
      <c r="I14" s="29">
        <f t="shared" si="3"/>
        <v>3</v>
      </c>
      <c r="J14" s="58">
        <v>0</v>
      </c>
      <c r="K14" s="114" t="s">
        <v>85</v>
      </c>
      <c r="L14" s="124">
        <v>0</v>
      </c>
      <c r="M14" s="147">
        <v>0</v>
      </c>
    </row>
    <row r="15" spans="1:13" ht="17.7">
      <c r="A15" s="53">
        <v>8</v>
      </c>
      <c r="B15" s="54" t="s">
        <v>16</v>
      </c>
      <c r="C15" s="21">
        <v>196</v>
      </c>
      <c r="D15" s="120">
        <v>0</v>
      </c>
      <c r="E15" s="144">
        <v>32</v>
      </c>
      <c r="F15" s="120">
        <v>0</v>
      </c>
      <c r="G15" s="28">
        <f t="shared" si="1"/>
        <v>228</v>
      </c>
      <c r="H15" s="60">
        <f t="shared" si="2"/>
        <v>0</v>
      </c>
      <c r="I15" s="29">
        <f t="shared" si="3"/>
        <v>228</v>
      </c>
      <c r="J15" s="58">
        <v>0</v>
      </c>
      <c r="K15" s="114" t="s">
        <v>82</v>
      </c>
      <c r="L15" s="124">
        <v>206</v>
      </c>
      <c r="M15" s="147">
        <f t="shared" si="0"/>
        <v>90.350877192982466</v>
      </c>
    </row>
    <row r="16" spans="1:13" ht="17.7">
      <c r="A16" s="53">
        <v>9</v>
      </c>
      <c r="B16" s="54" t="s">
        <v>17</v>
      </c>
      <c r="C16" s="21">
        <v>0</v>
      </c>
      <c r="D16" s="120">
        <v>0</v>
      </c>
      <c r="E16" s="144">
        <v>0</v>
      </c>
      <c r="F16" s="120">
        <v>0</v>
      </c>
      <c r="G16" s="28">
        <f t="shared" si="1"/>
        <v>0</v>
      </c>
      <c r="H16" s="60">
        <f t="shared" si="2"/>
        <v>0</v>
      </c>
      <c r="I16" s="29">
        <f t="shared" si="3"/>
        <v>0</v>
      </c>
      <c r="J16" s="58">
        <v>0</v>
      </c>
      <c r="K16" s="114" t="s">
        <v>86</v>
      </c>
      <c r="L16" s="124">
        <v>0</v>
      </c>
      <c r="M16" s="147">
        <v>0</v>
      </c>
    </row>
    <row r="17" spans="1:14" ht="17.7">
      <c r="A17" s="53">
        <v>10</v>
      </c>
      <c r="B17" s="54" t="s">
        <v>23</v>
      </c>
      <c r="C17" s="21">
        <v>4</v>
      </c>
      <c r="D17" s="120">
        <v>0</v>
      </c>
      <c r="E17" s="144">
        <v>1</v>
      </c>
      <c r="F17" s="120">
        <v>1</v>
      </c>
      <c r="G17" s="28">
        <f t="shared" si="1"/>
        <v>5</v>
      </c>
      <c r="H17" s="60">
        <f t="shared" si="2"/>
        <v>1</v>
      </c>
      <c r="I17" s="29">
        <f t="shared" si="3"/>
        <v>6</v>
      </c>
      <c r="J17" s="58">
        <v>0</v>
      </c>
      <c r="K17" s="114" t="s">
        <v>91</v>
      </c>
      <c r="L17" s="124">
        <v>6</v>
      </c>
      <c r="M17" s="147">
        <f t="shared" si="0"/>
        <v>100</v>
      </c>
    </row>
    <row r="18" spans="1:14" ht="17.7">
      <c r="A18" s="105">
        <v>11</v>
      </c>
      <c r="B18" s="106" t="s">
        <v>21</v>
      </c>
      <c r="C18" s="21">
        <v>0</v>
      </c>
      <c r="D18" s="121">
        <v>0</v>
      </c>
      <c r="E18" s="144">
        <v>0</v>
      </c>
      <c r="F18" s="121">
        <v>0</v>
      </c>
      <c r="G18" s="28">
        <f t="shared" si="1"/>
        <v>0</v>
      </c>
      <c r="H18" s="60">
        <f t="shared" si="2"/>
        <v>0</v>
      </c>
      <c r="I18" s="29">
        <f t="shared" si="3"/>
        <v>0</v>
      </c>
      <c r="J18" s="58">
        <v>0</v>
      </c>
      <c r="K18" s="119">
        <v>0</v>
      </c>
      <c r="L18" s="125">
        <v>0</v>
      </c>
      <c r="M18" s="147">
        <v>0</v>
      </c>
    </row>
    <row r="19" spans="1:14" ht="17.7">
      <c r="A19" s="53">
        <v>12</v>
      </c>
      <c r="B19" s="54" t="s">
        <v>22</v>
      </c>
      <c r="C19" s="21">
        <v>18</v>
      </c>
      <c r="D19" s="120">
        <v>0</v>
      </c>
      <c r="E19" s="144">
        <v>8</v>
      </c>
      <c r="F19" s="120">
        <v>5</v>
      </c>
      <c r="G19" s="28">
        <f t="shared" si="1"/>
        <v>26</v>
      </c>
      <c r="H19" s="60">
        <f t="shared" si="2"/>
        <v>5</v>
      </c>
      <c r="I19" s="29">
        <f t="shared" si="3"/>
        <v>31</v>
      </c>
      <c r="J19" s="58">
        <v>2</v>
      </c>
      <c r="K19" s="114" t="s">
        <v>90</v>
      </c>
      <c r="L19" s="124">
        <v>18</v>
      </c>
      <c r="M19" s="147">
        <f t="shared" si="0"/>
        <v>58.064516129032263</v>
      </c>
    </row>
    <row r="20" spans="1:14" ht="17.7">
      <c r="A20" s="105">
        <v>13</v>
      </c>
      <c r="B20" s="106" t="s">
        <v>12</v>
      </c>
      <c r="C20" s="21">
        <v>0</v>
      </c>
      <c r="D20" s="121">
        <v>0</v>
      </c>
      <c r="E20" s="144">
        <v>0</v>
      </c>
      <c r="F20" s="121">
        <v>0</v>
      </c>
      <c r="G20" s="28">
        <f t="shared" si="1"/>
        <v>0</v>
      </c>
      <c r="H20" s="60">
        <f t="shared" si="2"/>
        <v>0</v>
      </c>
      <c r="I20" s="29">
        <f t="shared" si="3"/>
        <v>0</v>
      </c>
      <c r="J20" s="58">
        <v>0</v>
      </c>
      <c r="K20" s="119">
        <v>0</v>
      </c>
      <c r="L20" s="125">
        <v>0</v>
      </c>
      <c r="M20" s="147">
        <v>0</v>
      </c>
    </row>
    <row r="21" spans="1:14" ht="17.7">
      <c r="A21" s="53">
        <v>14</v>
      </c>
      <c r="B21" s="54" t="s">
        <v>54</v>
      </c>
      <c r="C21" s="21">
        <v>0</v>
      </c>
      <c r="D21" s="120">
        <v>0</v>
      </c>
      <c r="E21" s="144">
        <v>2</v>
      </c>
      <c r="F21" s="120">
        <v>0</v>
      </c>
      <c r="G21" s="28">
        <f t="shared" si="1"/>
        <v>2</v>
      </c>
      <c r="H21" s="60">
        <f t="shared" si="2"/>
        <v>0</v>
      </c>
      <c r="I21" s="29">
        <f t="shared" si="3"/>
        <v>2</v>
      </c>
      <c r="J21" s="58">
        <v>0</v>
      </c>
      <c r="K21" s="114" t="s">
        <v>88</v>
      </c>
      <c r="L21" s="124">
        <v>2</v>
      </c>
      <c r="M21" s="147">
        <f>L21/I21*100</f>
        <v>100</v>
      </c>
    </row>
    <row r="22" spans="1:14" ht="17.7">
      <c r="A22" s="53">
        <v>15</v>
      </c>
      <c r="B22" s="54" t="s">
        <v>55</v>
      </c>
      <c r="C22" s="21">
        <v>2</v>
      </c>
      <c r="D22" s="120">
        <v>0</v>
      </c>
      <c r="E22" s="144">
        <v>3</v>
      </c>
      <c r="F22" s="120">
        <v>0</v>
      </c>
      <c r="G22" s="28">
        <f t="shared" si="1"/>
        <v>5</v>
      </c>
      <c r="H22" s="60">
        <f t="shared" si="2"/>
        <v>0</v>
      </c>
      <c r="I22" s="29">
        <f t="shared" si="3"/>
        <v>5</v>
      </c>
      <c r="J22" s="58">
        <v>0</v>
      </c>
      <c r="K22" s="114" t="s">
        <v>82</v>
      </c>
      <c r="L22" s="124">
        <v>0</v>
      </c>
      <c r="M22" s="147">
        <v>0</v>
      </c>
    </row>
    <row r="23" spans="1:14" ht="17.7">
      <c r="A23" s="55"/>
      <c r="B23" s="48" t="s">
        <v>29</v>
      </c>
      <c r="C23" s="48">
        <f>SUM(C8:C22)</f>
        <v>393</v>
      </c>
      <c r="D23" s="141">
        <f>SUM(D8:D22)</f>
        <v>0</v>
      </c>
      <c r="E23" s="58">
        <f>SUM(E8:E22)</f>
        <v>94</v>
      </c>
      <c r="F23" s="141">
        <f>SUM(F8:F22)</f>
        <v>8</v>
      </c>
      <c r="G23" s="28">
        <f t="shared" si="1"/>
        <v>487</v>
      </c>
      <c r="H23" s="60">
        <f t="shared" si="2"/>
        <v>8</v>
      </c>
      <c r="I23" s="29">
        <f t="shared" si="3"/>
        <v>495</v>
      </c>
      <c r="J23" s="58">
        <f>SUM(J8:J22)</f>
        <v>2</v>
      </c>
      <c r="K23" s="48"/>
      <c r="L23" s="123">
        <f>SUM(L8:L22)</f>
        <v>272</v>
      </c>
      <c r="M23" s="147">
        <f t="shared" si="0"/>
        <v>54.949494949494948</v>
      </c>
    </row>
    <row r="24" spans="1:14" ht="15.3">
      <c r="B24" s="1"/>
      <c r="C24" s="1"/>
      <c r="D24" s="1"/>
      <c r="E24" s="118"/>
      <c r="F24" s="118"/>
      <c r="G24" s="118"/>
      <c r="H24" s="118"/>
      <c r="I24" s="57"/>
      <c r="J24" s="57"/>
      <c r="K24" s="27"/>
      <c r="L24" s="27"/>
      <c r="M24" s="27"/>
    </row>
    <row r="25" spans="1:14" ht="15.3">
      <c r="B25" s="1"/>
      <c r="C25" s="1"/>
      <c r="D25" s="1"/>
      <c r="E25" s="118"/>
      <c r="F25" s="118"/>
      <c r="G25" s="118"/>
      <c r="H25" s="118"/>
      <c r="I25" s="57"/>
      <c r="J25" s="57"/>
      <c r="K25" s="27"/>
      <c r="L25" s="27"/>
      <c r="M25" s="27"/>
      <c r="N25" s="101"/>
    </row>
    <row r="26" spans="1:14" ht="15.3">
      <c r="A26" s="85" t="s">
        <v>95</v>
      </c>
      <c r="B26" s="86"/>
      <c r="C26" s="86"/>
      <c r="D26" s="86"/>
      <c r="E26" s="87" t="s">
        <v>135</v>
      </c>
      <c r="F26" s="87"/>
      <c r="G26" s="88"/>
      <c r="H26" s="88"/>
      <c r="I26" s="362" t="s">
        <v>139</v>
      </c>
      <c r="J26" s="362"/>
      <c r="K26" s="362"/>
      <c r="L26" s="362"/>
      <c r="M26" s="101"/>
      <c r="N26" s="102"/>
    </row>
    <row r="27" spans="1:14" ht="19.5" customHeight="1">
      <c r="A27" s="87">
        <v>1</v>
      </c>
      <c r="B27" s="103" t="s">
        <v>96</v>
      </c>
      <c r="C27" s="103"/>
      <c r="D27" s="103"/>
      <c r="E27" s="103"/>
      <c r="F27" s="103"/>
      <c r="G27" s="103"/>
      <c r="H27" s="103"/>
      <c r="I27" s="358" t="s">
        <v>102</v>
      </c>
      <c r="J27" s="358"/>
      <c r="K27" s="358"/>
      <c r="L27" s="358"/>
      <c r="M27" s="102"/>
      <c r="N27" s="47"/>
    </row>
    <row r="28" spans="1:14" ht="15.3">
      <c r="A28" s="87"/>
      <c r="B28" s="103"/>
      <c r="C28" s="103"/>
      <c r="D28" s="103"/>
      <c r="E28" s="103"/>
      <c r="F28" s="103"/>
      <c r="G28" s="103"/>
      <c r="H28" s="103"/>
      <c r="I28" s="335" t="s">
        <v>111</v>
      </c>
      <c r="J28" s="335"/>
      <c r="K28" s="335"/>
      <c r="L28" s="335"/>
      <c r="M28" s="47"/>
      <c r="N28" s="47"/>
    </row>
    <row r="29" spans="1:14" ht="15.6">
      <c r="A29" s="87"/>
      <c r="B29" s="103"/>
      <c r="C29" s="103"/>
      <c r="D29" s="103"/>
      <c r="E29" s="103"/>
      <c r="F29" s="103"/>
      <c r="G29" s="103"/>
      <c r="H29" s="103"/>
      <c r="I29" s="335" t="s">
        <v>112</v>
      </c>
      <c r="J29" s="335"/>
      <c r="K29" s="335"/>
      <c r="L29" s="335"/>
      <c r="M29" s="47"/>
      <c r="N29" s="100"/>
    </row>
    <row r="30" spans="1:14" ht="15.6">
      <c r="A30" s="87"/>
      <c r="B30" s="117"/>
      <c r="C30" s="117"/>
      <c r="D30" s="117"/>
      <c r="E30" s="90"/>
      <c r="F30" s="90"/>
      <c r="G30" s="117"/>
      <c r="H30" s="117"/>
      <c r="I30" s="117"/>
      <c r="J30" s="140"/>
      <c r="K30" s="99"/>
      <c r="L30" s="99"/>
      <c r="M30" s="99"/>
      <c r="N30" s="100"/>
    </row>
    <row r="31" spans="1:14" ht="15.6">
      <c r="A31" s="87">
        <v>2</v>
      </c>
      <c r="B31" s="91" t="s">
        <v>97</v>
      </c>
      <c r="C31" s="91"/>
      <c r="D31" s="91"/>
      <c r="E31" s="92"/>
      <c r="F31" s="92"/>
      <c r="G31" s="93"/>
      <c r="H31" s="93"/>
      <c r="I31" s="94"/>
      <c r="J31" s="94"/>
      <c r="K31" s="99"/>
      <c r="L31" s="99"/>
      <c r="M31" s="99"/>
      <c r="N31" s="100"/>
    </row>
    <row r="32" spans="1:14" ht="15.3">
      <c r="A32" s="87"/>
      <c r="B32" s="91" t="s">
        <v>98</v>
      </c>
      <c r="C32" s="91"/>
      <c r="D32" s="91"/>
      <c r="E32" s="92"/>
      <c r="F32" s="92"/>
      <c r="G32" s="93"/>
      <c r="H32" s="93"/>
      <c r="I32" s="94"/>
      <c r="J32" s="94"/>
      <c r="K32" s="99"/>
      <c r="L32" s="99"/>
      <c r="M32" s="99"/>
      <c r="N32" s="47"/>
    </row>
    <row r="33" spans="1:14" ht="15.3">
      <c r="A33" s="87"/>
      <c r="B33" s="91" t="s">
        <v>99</v>
      </c>
      <c r="C33" s="91"/>
      <c r="D33" s="91"/>
      <c r="E33" s="92"/>
      <c r="F33" s="92"/>
      <c r="G33" s="93"/>
      <c r="H33" s="93"/>
      <c r="I33" s="334" t="s">
        <v>103</v>
      </c>
      <c r="J33" s="334"/>
      <c r="K33" s="334"/>
      <c r="L33" s="334"/>
      <c r="M33" s="47"/>
      <c r="N33" s="47"/>
    </row>
    <row r="34" spans="1:14" ht="15.3">
      <c r="A34" s="87"/>
      <c r="B34" s="91"/>
      <c r="C34" s="91"/>
      <c r="D34" s="91"/>
      <c r="E34" s="92"/>
      <c r="F34" s="92"/>
      <c r="G34" s="93"/>
      <c r="H34" s="93"/>
      <c r="I34" s="335" t="s">
        <v>104</v>
      </c>
      <c r="J34" s="335"/>
      <c r="K34" s="335"/>
      <c r="L34" s="335"/>
      <c r="M34" s="47"/>
    </row>
    <row r="35" spans="1:14" ht="15">
      <c r="A35" s="95">
        <v>3</v>
      </c>
      <c r="B35" s="359" t="s">
        <v>100</v>
      </c>
      <c r="C35" s="359"/>
      <c r="D35" s="359"/>
      <c r="E35" s="359"/>
      <c r="F35" s="359"/>
      <c r="G35" s="359"/>
      <c r="H35" s="359"/>
      <c r="I35" s="359"/>
      <c r="J35" s="140"/>
      <c r="K35" s="69"/>
      <c r="L35" s="69"/>
      <c r="M35" s="69"/>
    </row>
    <row r="36" spans="1:14" ht="15.3">
      <c r="A36" s="86"/>
      <c r="B36" s="86"/>
      <c r="C36" s="86"/>
      <c r="D36" s="86"/>
      <c r="E36" s="87"/>
      <c r="F36" s="87"/>
      <c r="G36" s="96"/>
      <c r="H36" s="96"/>
      <c r="I36" s="97"/>
      <c r="J36" s="97"/>
      <c r="K36" s="334"/>
      <c r="L36" s="334"/>
      <c r="M36" s="334"/>
    </row>
    <row r="37" spans="1:14" ht="15.3">
      <c r="A37" s="92">
        <v>4</v>
      </c>
      <c r="B37" s="91" t="s">
        <v>101</v>
      </c>
      <c r="C37" s="91"/>
      <c r="D37" s="91"/>
      <c r="E37" s="92"/>
      <c r="F37" s="87"/>
      <c r="G37" s="88"/>
      <c r="H37" s="88"/>
      <c r="I37" s="89"/>
      <c r="J37" s="89"/>
      <c r="K37" s="335"/>
      <c r="L37" s="335"/>
      <c r="M37" s="335"/>
    </row>
    <row r="38" spans="1:14" ht="15.3">
      <c r="A38" s="86"/>
      <c r="B38" s="86"/>
      <c r="C38" s="86"/>
      <c r="D38" s="86"/>
      <c r="E38" s="87"/>
      <c r="F38" s="87"/>
      <c r="G38" s="98"/>
      <c r="H38" s="98"/>
      <c r="I38" s="89"/>
      <c r="J38" s="89"/>
      <c r="K38" s="115"/>
      <c r="L38" s="115"/>
      <c r="M38" s="115"/>
    </row>
    <row r="46" spans="1:14" ht="17.7">
      <c r="A46" s="331" t="s">
        <v>121</v>
      </c>
      <c r="B46" s="331"/>
      <c r="C46" s="331"/>
      <c r="D46" s="331"/>
      <c r="E46" s="331"/>
      <c r="F46" s="331"/>
      <c r="G46" s="331"/>
      <c r="H46" s="331"/>
      <c r="I46" s="331"/>
      <c r="J46" s="331"/>
      <c r="K46" s="331"/>
      <c r="L46" s="331"/>
      <c r="M46" s="331"/>
    </row>
    <row r="47" spans="1:14" ht="17.7">
      <c r="A47" s="331" t="s">
        <v>130</v>
      </c>
      <c r="B47" s="331"/>
      <c r="C47" s="331"/>
      <c r="D47" s="331"/>
      <c r="E47" s="331"/>
      <c r="F47" s="331"/>
      <c r="G47" s="331"/>
      <c r="H47" s="331"/>
      <c r="I47" s="331"/>
      <c r="J47" s="331"/>
      <c r="K47" s="331"/>
      <c r="L47" s="331"/>
      <c r="M47" s="331"/>
    </row>
    <row r="48" spans="1:14" ht="17.7">
      <c r="A48" s="331" t="s">
        <v>146</v>
      </c>
      <c r="B48" s="331"/>
      <c r="C48" s="331"/>
      <c r="D48" s="331"/>
      <c r="E48" s="331"/>
      <c r="F48" s="331"/>
      <c r="G48" s="331"/>
      <c r="H48" s="331"/>
      <c r="I48" s="331"/>
      <c r="J48" s="331"/>
      <c r="K48" s="331"/>
      <c r="L48" s="331"/>
      <c r="M48" s="331"/>
    </row>
    <row r="49" spans="1:13" ht="17.7">
      <c r="A49" s="331"/>
      <c r="B49" s="331"/>
      <c r="C49" s="331"/>
      <c r="D49" s="331"/>
      <c r="E49" s="331"/>
      <c r="F49" s="331"/>
      <c r="G49" s="331"/>
      <c r="H49" s="331"/>
      <c r="I49" s="331"/>
      <c r="J49" s="331"/>
      <c r="K49" s="331"/>
      <c r="L49" s="331"/>
      <c r="M49" s="331"/>
    </row>
    <row r="50" spans="1:13" ht="17.7">
      <c r="A50" s="332" t="s">
        <v>3</v>
      </c>
      <c r="B50" s="332" t="s">
        <v>7</v>
      </c>
      <c r="C50" s="348" t="s">
        <v>147</v>
      </c>
      <c r="D50" s="349"/>
      <c r="E50" s="329" t="s">
        <v>148</v>
      </c>
      <c r="F50" s="347"/>
      <c r="G50" s="338" t="s">
        <v>149</v>
      </c>
      <c r="H50" s="338" t="s">
        <v>150</v>
      </c>
      <c r="I50" s="360" t="s">
        <v>106</v>
      </c>
      <c r="J50" s="338" t="s">
        <v>151</v>
      </c>
      <c r="K50" s="338" t="s">
        <v>93</v>
      </c>
      <c r="L50" s="338" t="s">
        <v>92</v>
      </c>
      <c r="M50" s="338" t="s">
        <v>94</v>
      </c>
    </row>
    <row r="51" spans="1:13" ht="60.75" customHeight="1">
      <c r="A51" s="336"/>
      <c r="B51" s="336"/>
      <c r="C51" s="48" t="s">
        <v>4</v>
      </c>
      <c r="D51" s="76" t="s">
        <v>8</v>
      </c>
      <c r="E51" s="48" t="s">
        <v>4</v>
      </c>
      <c r="F51" s="76" t="s">
        <v>8</v>
      </c>
      <c r="G51" s="339"/>
      <c r="H51" s="339"/>
      <c r="I51" s="361"/>
      <c r="J51" s="339"/>
      <c r="K51" s="339"/>
      <c r="L51" s="339"/>
      <c r="M51" s="339"/>
    </row>
    <row r="52" spans="1:13" ht="17.7">
      <c r="A52" s="53">
        <v>1</v>
      </c>
      <c r="B52" s="54" t="s">
        <v>9</v>
      </c>
      <c r="C52" s="21">
        <v>7</v>
      </c>
      <c r="D52" s="120">
        <v>0</v>
      </c>
      <c r="E52" s="144">
        <v>0</v>
      </c>
      <c r="F52" s="120">
        <v>0</v>
      </c>
      <c r="G52" s="28">
        <f>SUM(C52+E52)</f>
        <v>7</v>
      </c>
      <c r="H52" s="60">
        <f>SUM(D52+F52)</f>
        <v>0</v>
      </c>
      <c r="I52" s="29">
        <f>SUM(G52+H52)</f>
        <v>7</v>
      </c>
      <c r="J52" s="58">
        <v>0</v>
      </c>
      <c r="K52" s="114" t="s">
        <v>81</v>
      </c>
      <c r="L52" s="124">
        <v>2</v>
      </c>
      <c r="M52" s="147">
        <f t="shared" ref="M52:M57" si="4">L52/I52*100</f>
        <v>28.571428571428569</v>
      </c>
    </row>
    <row r="53" spans="1:13" ht="17.7">
      <c r="A53" s="53">
        <v>2</v>
      </c>
      <c r="B53" s="54" t="s">
        <v>10</v>
      </c>
      <c r="C53" s="21">
        <v>4</v>
      </c>
      <c r="D53" s="120">
        <v>0</v>
      </c>
      <c r="E53" s="144">
        <v>0</v>
      </c>
      <c r="F53" s="120">
        <v>1</v>
      </c>
      <c r="G53" s="28">
        <f t="shared" ref="G53:G67" si="5">SUM(C53+E53)</f>
        <v>4</v>
      </c>
      <c r="H53" s="60">
        <f t="shared" ref="H53:H67" si="6">SUM(D53+F53)</f>
        <v>1</v>
      </c>
      <c r="I53" s="29">
        <f t="shared" ref="I53:I67" si="7">SUM(G53+H53)</f>
        <v>5</v>
      </c>
      <c r="J53" s="58">
        <v>0</v>
      </c>
      <c r="K53" s="114" t="s">
        <v>82</v>
      </c>
      <c r="L53" s="124">
        <v>5</v>
      </c>
      <c r="M53" s="147">
        <f t="shared" si="4"/>
        <v>100</v>
      </c>
    </row>
    <row r="54" spans="1:13" ht="17.7">
      <c r="A54" s="53">
        <v>3</v>
      </c>
      <c r="B54" s="54" t="s">
        <v>11</v>
      </c>
      <c r="C54" s="21">
        <v>130</v>
      </c>
      <c r="D54" s="120">
        <v>0</v>
      </c>
      <c r="E54" s="144">
        <v>19</v>
      </c>
      <c r="F54" s="120">
        <v>0</v>
      </c>
      <c r="G54" s="28">
        <f t="shared" si="5"/>
        <v>149</v>
      </c>
      <c r="H54" s="60">
        <f t="shared" si="6"/>
        <v>0</v>
      </c>
      <c r="I54" s="29">
        <f t="shared" si="7"/>
        <v>149</v>
      </c>
      <c r="J54" s="58">
        <v>0</v>
      </c>
      <c r="K54" s="114" t="s">
        <v>83</v>
      </c>
      <c r="L54" s="124">
        <v>31</v>
      </c>
      <c r="M54" s="147">
        <f t="shared" si="4"/>
        <v>20.80536912751678</v>
      </c>
    </row>
    <row r="55" spans="1:13" ht="17.7">
      <c r="A55" s="53">
        <v>4</v>
      </c>
      <c r="B55" s="54" t="s">
        <v>18</v>
      </c>
      <c r="C55" s="21">
        <v>46</v>
      </c>
      <c r="D55" s="120">
        <v>0</v>
      </c>
      <c r="E55" s="144">
        <v>8</v>
      </c>
      <c r="F55" s="120">
        <v>0</v>
      </c>
      <c r="G55" s="28">
        <f t="shared" si="5"/>
        <v>54</v>
      </c>
      <c r="H55" s="60">
        <f t="shared" si="6"/>
        <v>0</v>
      </c>
      <c r="I55" s="29">
        <f t="shared" si="7"/>
        <v>54</v>
      </c>
      <c r="J55" s="58">
        <v>0</v>
      </c>
      <c r="K55" s="114" t="s">
        <v>87</v>
      </c>
      <c r="L55" s="124">
        <v>2</v>
      </c>
      <c r="M55" s="147">
        <f t="shared" si="4"/>
        <v>3.7037037037037033</v>
      </c>
    </row>
    <row r="56" spans="1:13" ht="17.7">
      <c r="A56" s="53">
        <v>5</v>
      </c>
      <c r="B56" s="54" t="s">
        <v>13</v>
      </c>
      <c r="C56" s="21">
        <v>14</v>
      </c>
      <c r="D56" s="120">
        <v>2</v>
      </c>
      <c r="E56" s="144">
        <v>3</v>
      </c>
      <c r="F56" s="120">
        <v>1</v>
      </c>
      <c r="G56" s="28">
        <f t="shared" si="5"/>
        <v>17</v>
      </c>
      <c r="H56" s="60">
        <f t="shared" si="6"/>
        <v>3</v>
      </c>
      <c r="I56" s="29">
        <f t="shared" si="7"/>
        <v>20</v>
      </c>
      <c r="J56" s="58">
        <v>0</v>
      </c>
      <c r="K56" s="114" t="s">
        <v>84</v>
      </c>
      <c r="L56" s="124">
        <v>7</v>
      </c>
      <c r="M56" s="147">
        <f t="shared" si="4"/>
        <v>35</v>
      </c>
    </row>
    <row r="57" spans="1:13" ht="17.7">
      <c r="A57" s="53">
        <v>6</v>
      </c>
      <c r="B57" s="54" t="s">
        <v>15</v>
      </c>
      <c r="C57" s="21">
        <v>17</v>
      </c>
      <c r="D57" s="120">
        <v>0</v>
      </c>
      <c r="E57" s="144">
        <v>0</v>
      </c>
      <c r="F57" s="120">
        <v>0</v>
      </c>
      <c r="G57" s="28">
        <f t="shared" si="5"/>
        <v>17</v>
      </c>
      <c r="H57" s="60">
        <f t="shared" si="6"/>
        <v>0</v>
      </c>
      <c r="I57" s="29">
        <f t="shared" si="7"/>
        <v>17</v>
      </c>
      <c r="J57" s="58">
        <v>0</v>
      </c>
      <c r="K57" s="114" t="s">
        <v>84</v>
      </c>
      <c r="L57" s="124">
        <v>1</v>
      </c>
      <c r="M57" s="147">
        <f t="shared" si="4"/>
        <v>5.8823529411764701</v>
      </c>
    </row>
    <row r="58" spans="1:13" ht="17.7">
      <c r="A58" s="53">
        <v>7</v>
      </c>
      <c r="B58" s="54" t="s">
        <v>14</v>
      </c>
      <c r="C58" s="21">
        <v>3</v>
      </c>
      <c r="D58" s="120">
        <v>0</v>
      </c>
      <c r="E58" s="144">
        <v>5</v>
      </c>
      <c r="F58" s="120">
        <v>0</v>
      </c>
      <c r="G58" s="28">
        <f t="shared" si="5"/>
        <v>8</v>
      </c>
      <c r="H58" s="60">
        <f t="shared" si="6"/>
        <v>0</v>
      </c>
      <c r="I58" s="29">
        <f t="shared" si="7"/>
        <v>8</v>
      </c>
      <c r="J58" s="58">
        <v>0</v>
      </c>
      <c r="K58" s="114" t="s">
        <v>85</v>
      </c>
      <c r="L58" s="124">
        <v>1</v>
      </c>
      <c r="M58" s="147">
        <v>0</v>
      </c>
    </row>
    <row r="59" spans="1:13" ht="17.7">
      <c r="A59" s="53">
        <v>8</v>
      </c>
      <c r="B59" s="54" t="s">
        <v>16</v>
      </c>
      <c r="C59" s="21">
        <v>228</v>
      </c>
      <c r="D59" s="120">
        <v>0</v>
      </c>
      <c r="E59" s="144">
        <v>33</v>
      </c>
      <c r="F59" s="120">
        <v>0</v>
      </c>
      <c r="G59" s="28">
        <f t="shared" si="5"/>
        <v>261</v>
      </c>
      <c r="H59" s="60">
        <f t="shared" si="6"/>
        <v>0</v>
      </c>
      <c r="I59" s="29">
        <f t="shared" si="7"/>
        <v>261</v>
      </c>
      <c r="J59" s="58">
        <v>0</v>
      </c>
      <c r="K59" s="114" t="s">
        <v>82</v>
      </c>
      <c r="L59" s="124">
        <v>239</v>
      </c>
      <c r="M59" s="147">
        <f t="shared" ref="M59" si="8">L59/I59*100</f>
        <v>91.570881226053629</v>
      </c>
    </row>
    <row r="60" spans="1:13" ht="17.7">
      <c r="A60" s="53">
        <v>9</v>
      </c>
      <c r="B60" s="54" t="s">
        <v>17</v>
      </c>
      <c r="C60" s="21">
        <v>0</v>
      </c>
      <c r="D60" s="120">
        <v>0</v>
      </c>
      <c r="E60" s="144">
        <v>7</v>
      </c>
      <c r="F60" s="120">
        <v>0</v>
      </c>
      <c r="G60" s="28">
        <f t="shared" si="5"/>
        <v>7</v>
      </c>
      <c r="H60" s="60">
        <f t="shared" si="6"/>
        <v>0</v>
      </c>
      <c r="I60" s="29">
        <f t="shared" si="7"/>
        <v>7</v>
      </c>
      <c r="J60" s="58">
        <v>0</v>
      </c>
      <c r="K60" s="114" t="s">
        <v>86</v>
      </c>
      <c r="L60" s="124">
        <v>1</v>
      </c>
      <c r="M60" s="147">
        <v>0</v>
      </c>
    </row>
    <row r="61" spans="1:13" ht="17.7">
      <c r="A61" s="53">
        <v>10</v>
      </c>
      <c r="B61" s="54" t="s">
        <v>23</v>
      </c>
      <c r="C61" s="21">
        <v>5</v>
      </c>
      <c r="D61" s="120">
        <v>1</v>
      </c>
      <c r="E61" s="144">
        <v>1</v>
      </c>
      <c r="F61" s="120">
        <v>0</v>
      </c>
      <c r="G61" s="28">
        <f t="shared" si="5"/>
        <v>6</v>
      </c>
      <c r="H61" s="60">
        <f t="shared" si="6"/>
        <v>1</v>
      </c>
      <c r="I61" s="29">
        <f t="shared" si="7"/>
        <v>7</v>
      </c>
      <c r="J61" s="58">
        <v>0</v>
      </c>
      <c r="K61" s="114" t="s">
        <v>91</v>
      </c>
      <c r="L61" s="124">
        <v>6</v>
      </c>
      <c r="M61" s="147">
        <f t="shared" ref="M61" si="9">L61/I61*100</f>
        <v>85.714285714285708</v>
      </c>
    </row>
    <row r="62" spans="1:13" ht="17.7">
      <c r="A62" s="105">
        <v>11</v>
      </c>
      <c r="B62" s="106" t="s">
        <v>21</v>
      </c>
      <c r="C62" s="21">
        <v>0</v>
      </c>
      <c r="D62" s="121">
        <v>0</v>
      </c>
      <c r="E62" s="144">
        <v>0</v>
      </c>
      <c r="F62" s="121">
        <v>0</v>
      </c>
      <c r="G62" s="28">
        <f t="shared" si="5"/>
        <v>0</v>
      </c>
      <c r="H62" s="60">
        <f t="shared" si="6"/>
        <v>0</v>
      </c>
      <c r="I62" s="29">
        <f t="shared" si="7"/>
        <v>0</v>
      </c>
      <c r="J62" s="58">
        <v>0</v>
      </c>
      <c r="K62" s="119">
        <v>0</v>
      </c>
      <c r="L62" s="125">
        <v>0</v>
      </c>
      <c r="M62" s="147">
        <v>0</v>
      </c>
    </row>
    <row r="63" spans="1:13" ht="17.7">
      <c r="A63" s="53">
        <v>12</v>
      </c>
      <c r="B63" s="54" t="s">
        <v>22</v>
      </c>
      <c r="C63" s="21">
        <v>26</v>
      </c>
      <c r="D63" s="120">
        <v>5</v>
      </c>
      <c r="E63" s="144">
        <v>13</v>
      </c>
      <c r="F63" s="120">
        <v>13</v>
      </c>
      <c r="G63" s="28">
        <f t="shared" si="5"/>
        <v>39</v>
      </c>
      <c r="H63" s="60">
        <f t="shared" si="6"/>
        <v>18</v>
      </c>
      <c r="I63" s="29">
        <f t="shared" si="7"/>
        <v>57</v>
      </c>
      <c r="J63" s="58">
        <v>2</v>
      </c>
      <c r="K63" s="114" t="s">
        <v>90</v>
      </c>
      <c r="L63" s="124">
        <v>40</v>
      </c>
      <c r="M63" s="147">
        <f t="shared" ref="M63" si="10">L63/I63*100</f>
        <v>70.175438596491219</v>
      </c>
    </row>
    <row r="64" spans="1:13" ht="25" customHeight="1">
      <c r="A64" s="105">
        <v>13</v>
      </c>
      <c r="B64" s="106" t="s">
        <v>12</v>
      </c>
      <c r="C64" s="21">
        <v>0</v>
      </c>
      <c r="D64" s="121">
        <v>0</v>
      </c>
      <c r="E64" s="144">
        <v>0</v>
      </c>
      <c r="F64" s="121">
        <v>5</v>
      </c>
      <c r="G64" s="28">
        <f t="shared" si="5"/>
        <v>0</v>
      </c>
      <c r="H64" s="60">
        <f t="shared" si="6"/>
        <v>5</v>
      </c>
      <c r="I64" s="29">
        <f t="shared" si="7"/>
        <v>5</v>
      </c>
      <c r="J64" s="58">
        <v>0</v>
      </c>
      <c r="K64" s="119">
        <v>0</v>
      </c>
      <c r="L64" s="125">
        <v>0</v>
      </c>
      <c r="M64" s="147">
        <v>0</v>
      </c>
    </row>
    <row r="65" spans="1:13" ht="25" customHeight="1">
      <c r="A65" s="53">
        <v>14</v>
      </c>
      <c r="B65" s="54" t="s">
        <v>54</v>
      </c>
      <c r="C65" s="21">
        <v>2</v>
      </c>
      <c r="D65" s="120">
        <v>0</v>
      </c>
      <c r="E65" s="144">
        <v>0</v>
      </c>
      <c r="F65" s="120">
        <v>0</v>
      </c>
      <c r="G65" s="28">
        <f t="shared" si="5"/>
        <v>2</v>
      </c>
      <c r="H65" s="60">
        <f t="shared" si="6"/>
        <v>0</v>
      </c>
      <c r="I65" s="29">
        <f t="shared" si="7"/>
        <v>2</v>
      </c>
      <c r="J65" s="58">
        <v>0</v>
      </c>
      <c r="K65" s="114" t="s">
        <v>88</v>
      </c>
      <c r="L65" s="124">
        <v>2</v>
      </c>
      <c r="M65" s="147">
        <f>L65/I65*100</f>
        <v>100</v>
      </c>
    </row>
    <row r="66" spans="1:13" ht="24" customHeight="1">
      <c r="A66" s="53">
        <v>15</v>
      </c>
      <c r="B66" s="54" t="s">
        <v>55</v>
      </c>
      <c r="C66" s="21">
        <v>5</v>
      </c>
      <c r="D66" s="120">
        <v>0</v>
      </c>
      <c r="E66" s="144">
        <v>0</v>
      </c>
      <c r="F66" s="120">
        <v>0</v>
      </c>
      <c r="G66" s="28">
        <f t="shared" si="5"/>
        <v>5</v>
      </c>
      <c r="H66" s="60">
        <f t="shared" si="6"/>
        <v>0</v>
      </c>
      <c r="I66" s="29">
        <f t="shared" si="7"/>
        <v>5</v>
      </c>
      <c r="J66" s="58">
        <v>0</v>
      </c>
      <c r="K66" s="114" t="s">
        <v>82</v>
      </c>
      <c r="L66" s="124">
        <v>0</v>
      </c>
      <c r="M66" s="147">
        <v>0</v>
      </c>
    </row>
    <row r="67" spans="1:13" ht="24" customHeight="1">
      <c r="A67" s="55"/>
      <c r="B67" s="48" t="s">
        <v>29</v>
      </c>
      <c r="C67" s="48">
        <f>SUM(C52:C66)</f>
        <v>487</v>
      </c>
      <c r="D67" s="141">
        <f>SUM(D52:D66)</f>
        <v>8</v>
      </c>
      <c r="E67" s="58">
        <f>SUM(E52:E66)</f>
        <v>89</v>
      </c>
      <c r="F67" s="141">
        <f>SUM(F52:F66)</f>
        <v>20</v>
      </c>
      <c r="G67" s="29">
        <f t="shared" si="5"/>
        <v>576</v>
      </c>
      <c r="H67" s="58">
        <f t="shared" si="6"/>
        <v>28</v>
      </c>
      <c r="I67" s="29">
        <f t="shared" si="7"/>
        <v>604</v>
      </c>
      <c r="J67" s="58">
        <f>SUM(J52:J66)</f>
        <v>2</v>
      </c>
      <c r="K67" s="48"/>
      <c r="L67" s="123">
        <f>SUM(L52:L66)</f>
        <v>337</v>
      </c>
      <c r="M67" s="177">
        <f t="shared" ref="M67" si="11">L67/I67*100</f>
        <v>55.794701986754966</v>
      </c>
    </row>
    <row r="68" spans="1:13" ht="24" customHeight="1">
      <c r="B68" s="1"/>
      <c r="C68" s="1"/>
      <c r="D68" s="1"/>
      <c r="E68" s="174"/>
      <c r="F68" s="174"/>
      <c r="G68" s="174"/>
      <c r="H68" s="174"/>
      <c r="I68" s="57"/>
      <c r="J68" s="57"/>
      <c r="K68" s="27"/>
      <c r="L68" s="27"/>
      <c r="M68" s="27"/>
    </row>
    <row r="69" spans="1:13" ht="24" customHeight="1">
      <c r="B69" s="1"/>
      <c r="C69" s="1"/>
      <c r="D69" s="1"/>
      <c r="E69" s="174"/>
      <c r="F69" s="174"/>
      <c r="G69" s="174"/>
      <c r="H69" s="174"/>
      <c r="I69" s="57"/>
      <c r="J69" s="57"/>
      <c r="K69" s="27"/>
      <c r="L69" s="27"/>
      <c r="M69" s="27"/>
    </row>
    <row r="70" spans="1:13" ht="24" customHeight="1">
      <c r="A70" s="85" t="s">
        <v>95</v>
      </c>
      <c r="B70" s="86"/>
      <c r="C70" s="86"/>
      <c r="D70" s="86"/>
      <c r="E70" s="87" t="s">
        <v>135</v>
      </c>
      <c r="F70" s="87"/>
      <c r="G70" s="88"/>
      <c r="H70" s="88"/>
      <c r="I70" s="362" t="s">
        <v>139</v>
      </c>
      <c r="J70" s="362"/>
      <c r="K70" s="362"/>
      <c r="L70" s="362"/>
      <c r="M70" s="101"/>
    </row>
    <row r="71" spans="1:13" ht="24" customHeight="1">
      <c r="A71" s="87">
        <v>1</v>
      </c>
      <c r="B71" s="103" t="s">
        <v>96</v>
      </c>
      <c r="C71" s="103"/>
      <c r="D71" s="103"/>
      <c r="E71" s="103"/>
      <c r="F71" s="103"/>
      <c r="G71" s="103"/>
      <c r="H71" s="103"/>
      <c r="I71" s="358" t="s">
        <v>102</v>
      </c>
      <c r="J71" s="358"/>
      <c r="K71" s="358"/>
      <c r="L71" s="358"/>
      <c r="M71" s="102"/>
    </row>
    <row r="72" spans="1:13" ht="24" customHeight="1">
      <c r="A72" s="87"/>
      <c r="B72" s="103"/>
      <c r="C72" s="103"/>
      <c r="D72" s="103"/>
      <c r="E72" s="103"/>
      <c r="F72" s="103"/>
      <c r="G72" s="103"/>
      <c r="H72" s="103"/>
      <c r="I72" s="335" t="s">
        <v>111</v>
      </c>
      <c r="J72" s="335"/>
      <c r="K72" s="335"/>
      <c r="L72" s="335"/>
      <c r="M72" s="47"/>
    </row>
    <row r="73" spans="1:13" ht="24" customHeight="1">
      <c r="A73" s="87"/>
      <c r="B73" s="103"/>
      <c r="C73" s="103"/>
      <c r="D73" s="103"/>
      <c r="E73" s="103"/>
      <c r="F73" s="103"/>
      <c r="G73" s="103"/>
      <c r="H73" s="103"/>
      <c r="I73" s="335" t="s">
        <v>112</v>
      </c>
      <c r="J73" s="335"/>
      <c r="K73" s="335"/>
      <c r="L73" s="335"/>
      <c r="M73" s="47"/>
    </row>
    <row r="74" spans="1:13" ht="24" customHeight="1">
      <c r="A74" s="87"/>
      <c r="B74" s="175"/>
      <c r="C74" s="175"/>
      <c r="D74" s="175"/>
      <c r="E74" s="90"/>
      <c r="F74" s="90"/>
      <c r="G74" s="175"/>
      <c r="H74" s="175"/>
      <c r="I74" s="176"/>
      <c r="J74" s="176"/>
      <c r="K74" s="99"/>
      <c r="L74" s="99"/>
      <c r="M74" s="99"/>
    </row>
    <row r="75" spans="1:13" ht="24" customHeight="1">
      <c r="A75" s="87">
        <v>2</v>
      </c>
      <c r="B75" s="91" t="s">
        <v>97</v>
      </c>
      <c r="C75" s="91"/>
      <c r="D75" s="91"/>
      <c r="E75" s="92"/>
      <c r="F75" s="92"/>
      <c r="G75" s="93"/>
      <c r="H75" s="93"/>
      <c r="I75" s="94"/>
      <c r="J75" s="94"/>
      <c r="K75" s="99"/>
      <c r="L75" s="99"/>
      <c r="M75" s="99"/>
    </row>
    <row r="76" spans="1:13" ht="24" customHeight="1">
      <c r="A76" s="87"/>
      <c r="B76" s="91" t="s">
        <v>98</v>
      </c>
      <c r="C76" s="91"/>
      <c r="D76" s="91"/>
      <c r="E76" s="92"/>
      <c r="F76" s="92"/>
      <c r="G76" s="93"/>
      <c r="H76" s="93"/>
      <c r="I76" s="94"/>
      <c r="J76" s="94"/>
      <c r="K76" s="99"/>
      <c r="L76" s="99"/>
      <c r="M76" s="99"/>
    </row>
    <row r="77" spans="1:13" ht="24" customHeight="1">
      <c r="A77" s="87"/>
      <c r="B77" s="91" t="s">
        <v>99</v>
      </c>
      <c r="C77" s="91"/>
      <c r="D77" s="91"/>
      <c r="E77" s="92"/>
      <c r="F77" s="92"/>
      <c r="G77" s="93"/>
      <c r="H77" s="93"/>
      <c r="I77" s="334" t="s">
        <v>103</v>
      </c>
      <c r="J77" s="334"/>
      <c r="K77" s="334"/>
      <c r="L77" s="334"/>
      <c r="M77" s="47"/>
    </row>
    <row r="78" spans="1:13" ht="24" customHeight="1">
      <c r="A78" s="87"/>
      <c r="B78" s="91"/>
      <c r="C78" s="91"/>
      <c r="D78" s="91"/>
      <c r="E78" s="92"/>
      <c r="F78" s="92"/>
      <c r="G78" s="93"/>
      <c r="H78" s="93"/>
      <c r="I78" s="335" t="s">
        <v>104</v>
      </c>
      <c r="J78" s="335"/>
      <c r="K78" s="335"/>
      <c r="L78" s="335"/>
      <c r="M78" s="47"/>
    </row>
    <row r="79" spans="1:13" ht="24" customHeight="1"/>
    <row r="80" spans="1:13" ht="24" customHeight="1"/>
    <row r="81" spans="1:13" ht="24" customHeight="1"/>
    <row r="82" spans="1:13" ht="24" customHeight="1">
      <c r="A82" s="331" t="s">
        <v>121</v>
      </c>
      <c r="B82" s="331"/>
      <c r="C82" s="331"/>
      <c r="D82" s="331"/>
      <c r="E82" s="331"/>
      <c r="F82" s="331"/>
      <c r="G82" s="331"/>
      <c r="H82" s="331"/>
      <c r="I82" s="331"/>
      <c r="J82" s="331"/>
      <c r="K82" s="331"/>
      <c r="L82" s="331"/>
      <c r="M82" s="331"/>
    </row>
    <row r="83" spans="1:13" ht="24" customHeight="1">
      <c r="A83" s="331" t="s">
        <v>130</v>
      </c>
      <c r="B83" s="331"/>
      <c r="C83" s="331"/>
      <c r="D83" s="331"/>
      <c r="E83" s="331"/>
      <c r="F83" s="331"/>
      <c r="G83" s="331"/>
      <c r="H83" s="331"/>
      <c r="I83" s="331"/>
      <c r="J83" s="331"/>
      <c r="K83" s="331"/>
      <c r="L83" s="331"/>
      <c r="M83" s="331"/>
    </row>
    <row r="84" spans="1:13" ht="24" customHeight="1">
      <c r="A84" s="331" t="s">
        <v>152</v>
      </c>
      <c r="B84" s="331"/>
      <c r="C84" s="331"/>
      <c r="D84" s="331"/>
      <c r="E84" s="331"/>
      <c r="F84" s="331"/>
      <c r="G84" s="331"/>
      <c r="H84" s="331"/>
      <c r="I84" s="331"/>
      <c r="J84" s="331"/>
      <c r="K84" s="331"/>
      <c r="L84" s="331"/>
      <c r="M84" s="331"/>
    </row>
    <row r="85" spans="1:13" ht="24" customHeight="1">
      <c r="A85" s="331"/>
      <c r="B85" s="331"/>
      <c r="C85" s="331"/>
      <c r="D85" s="331"/>
      <c r="E85" s="331"/>
      <c r="F85" s="331"/>
      <c r="G85" s="331"/>
      <c r="H85" s="331"/>
      <c r="I85" s="331"/>
      <c r="J85" s="331"/>
      <c r="K85" s="331"/>
      <c r="L85" s="331"/>
      <c r="M85" s="331"/>
    </row>
    <row r="86" spans="1:13" ht="17.7">
      <c r="A86" s="332" t="s">
        <v>3</v>
      </c>
      <c r="B86" s="332" t="s">
        <v>7</v>
      </c>
      <c r="C86" s="348" t="s">
        <v>154</v>
      </c>
      <c r="D86" s="349"/>
      <c r="E86" s="329" t="s">
        <v>155</v>
      </c>
      <c r="F86" s="347"/>
      <c r="G86" s="338" t="s">
        <v>156</v>
      </c>
      <c r="H86" s="338" t="s">
        <v>157</v>
      </c>
      <c r="I86" s="360" t="s">
        <v>106</v>
      </c>
      <c r="J86" s="338" t="s">
        <v>158</v>
      </c>
      <c r="K86" s="338" t="s">
        <v>93</v>
      </c>
      <c r="L86" s="338" t="s">
        <v>159</v>
      </c>
      <c r="M86" s="338" t="s">
        <v>94</v>
      </c>
    </row>
    <row r="87" spans="1:13" ht="56.25" customHeight="1">
      <c r="A87" s="336"/>
      <c r="B87" s="336"/>
      <c r="C87" s="48" t="s">
        <v>4</v>
      </c>
      <c r="D87" s="76" t="s">
        <v>8</v>
      </c>
      <c r="E87" s="48" t="s">
        <v>4</v>
      </c>
      <c r="F87" s="76" t="s">
        <v>8</v>
      </c>
      <c r="G87" s="339"/>
      <c r="H87" s="339"/>
      <c r="I87" s="361"/>
      <c r="J87" s="339"/>
      <c r="K87" s="339"/>
      <c r="L87" s="339"/>
      <c r="M87" s="339"/>
    </row>
    <row r="88" spans="1:13" ht="17.7">
      <c r="A88" s="53">
        <v>1</v>
      </c>
      <c r="B88" s="54" t="s">
        <v>9</v>
      </c>
      <c r="C88" s="21">
        <v>7</v>
      </c>
      <c r="D88" s="120">
        <v>0</v>
      </c>
      <c r="E88" s="144">
        <v>0</v>
      </c>
      <c r="F88" s="120">
        <v>0</v>
      </c>
      <c r="G88" s="28">
        <f>SUM(C88+E88)</f>
        <v>7</v>
      </c>
      <c r="H88" s="60">
        <f>SUM(D88+F88)</f>
        <v>0</v>
      </c>
      <c r="I88" s="29">
        <f>SUM(G88+H88)</f>
        <v>7</v>
      </c>
      <c r="J88" s="58">
        <v>0</v>
      </c>
      <c r="K88" s="114" t="s">
        <v>81</v>
      </c>
      <c r="L88" s="124">
        <v>2</v>
      </c>
      <c r="M88" s="147">
        <f t="shared" ref="M88:M93" si="12">L88/I88*100</f>
        <v>28.571428571428569</v>
      </c>
    </row>
    <row r="89" spans="1:13" ht="17.7">
      <c r="A89" s="53">
        <v>2</v>
      </c>
      <c r="B89" s="54" t="s">
        <v>10</v>
      </c>
      <c r="C89" s="21">
        <v>4</v>
      </c>
      <c r="D89" s="120">
        <v>1</v>
      </c>
      <c r="E89" s="144">
        <v>0</v>
      </c>
      <c r="F89" s="120">
        <v>1</v>
      </c>
      <c r="G89" s="28">
        <f t="shared" ref="G89:G102" si="13">SUM(C89+E89)</f>
        <v>4</v>
      </c>
      <c r="H89" s="60">
        <f t="shared" ref="H89:H103" si="14">SUM(D89+F89)</f>
        <v>2</v>
      </c>
      <c r="I89" s="29">
        <f t="shared" ref="I89:I103" si="15">SUM(G89+H89)</f>
        <v>6</v>
      </c>
      <c r="J89" s="58">
        <v>0</v>
      </c>
      <c r="K89" s="114" t="s">
        <v>82</v>
      </c>
      <c r="L89" s="124">
        <v>6</v>
      </c>
      <c r="M89" s="147">
        <f t="shared" si="12"/>
        <v>100</v>
      </c>
    </row>
    <row r="90" spans="1:13" ht="17.7">
      <c r="A90" s="53">
        <v>3</v>
      </c>
      <c r="B90" s="54" t="s">
        <v>11</v>
      </c>
      <c r="C90" s="21">
        <v>149</v>
      </c>
      <c r="D90" s="120">
        <v>0</v>
      </c>
      <c r="E90" s="144">
        <v>16</v>
      </c>
      <c r="F90" s="120">
        <v>0</v>
      </c>
      <c r="G90" s="28">
        <f t="shared" si="13"/>
        <v>165</v>
      </c>
      <c r="H90" s="60">
        <f t="shared" si="14"/>
        <v>0</v>
      </c>
      <c r="I90" s="29">
        <f t="shared" si="15"/>
        <v>165</v>
      </c>
      <c r="J90" s="58">
        <v>0</v>
      </c>
      <c r="K90" s="114" t="s">
        <v>83</v>
      </c>
      <c r="L90" s="124">
        <v>32</v>
      </c>
      <c r="M90" s="147">
        <f t="shared" si="12"/>
        <v>19.393939393939394</v>
      </c>
    </row>
    <row r="91" spans="1:13" ht="17.7">
      <c r="A91" s="53">
        <v>4</v>
      </c>
      <c r="B91" s="54" t="s">
        <v>18</v>
      </c>
      <c r="C91" s="21">
        <v>54</v>
      </c>
      <c r="D91" s="120">
        <v>0</v>
      </c>
      <c r="E91" s="144">
        <v>6</v>
      </c>
      <c r="F91" s="120">
        <v>0</v>
      </c>
      <c r="G91" s="28">
        <f t="shared" si="13"/>
        <v>60</v>
      </c>
      <c r="H91" s="60">
        <f t="shared" si="14"/>
        <v>0</v>
      </c>
      <c r="I91" s="29">
        <f t="shared" si="15"/>
        <v>60</v>
      </c>
      <c r="J91" s="58">
        <v>0</v>
      </c>
      <c r="K91" s="114" t="s">
        <v>87</v>
      </c>
      <c r="L91" s="124">
        <v>4</v>
      </c>
      <c r="M91" s="147">
        <f t="shared" si="12"/>
        <v>6.666666666666667</v>
      </c>
    </row>
    <row r="92" spans="1:13" ht="17.7">
      <c r="A92" s="53">
        <v>5</v>
      </c>
      <c r="B92" s="54" t="s">
        <v>13</v>
      </c>
      <c r="C92" s="21">
        <v>17</v>
      </c>
      <c r="D92" s="120">
        <v>3</v>
      </c>
      <c r="E92" s="144">
        <v>1</v>
      </c>
      <c r="F92" s="120">
        <v>1</v>
      </c>
      <c r="G92" s="28">
        <f t="shared" si="13"/>
        <v>18</v>
      </c>
      <c r="H92" s="60">
        <f t="shared" si="14"/>
        <v>4</v>
      </c>
      <c r="I92" s="29">
        <f t="shared" si="15"/>
        <v>22</v>
      </c>
      <c r="J92" s="58">
        <v>0</v>
      </c>
      <c r="K92" s="114" t="s">
        <v>84</v>
      </c>
      <c r="L92" s="124">
        <v>8</v>
      </c>
      <c r="M92" s="147">
        <f t="shared" si="12"/>
        <v>36.363636363636367</v>
      </c>
    </row>
    <row r="93" spans="1:13" ht="17.7">
      <c r="A93" s="53">
        <v>6</v>
      </c>
      <c r="B93" s="54" t="s">
        <v>15</v>
      </c>
      <c r="C93" s="21">
        <v>17</v>
      </c>
      <c r="D93" s="120">
        <v>0</v>
      </c>
      <c r="E93" s="144">
        <v>2</v>
      </c>
      <c r="F93" s="120">
        <v>0</v>
      </c>
      <c r="G93" s="28">
        <f t="shared" si="13"/>
        <v>19</v>
      </c>
      <c r="H93" s="60">
        <f t="shared" si="14"/>
        <v>0</v>
      </c>
      <c r="I93" s="29">
        <f t="shared" si="15"/>
        <v>19</v>
      </c>
      <c r="J93" s="58">
        <v>0</v>
      </c>
      <c r="K93" s="114" t="s">
        <v>84</v>
      </c>
      <c r="L93" s="124">
        <v>3</v>
      </c>
      <c r="M93" s="147">
        <f t="shared" si="12"/>
        <v>15.789473684210526</v>
      </c>
    </row>
    <row r="94" spans="1:13" ht="17.7">
      <c r="A94" s="53">
        <v>7</v>
      </c>
      <c r="B94" s="54" t="s">
        <v>14</v>
      </c>
      <c r="C94" s="21">
        <v>8</v>
      </c>
      <c r="D94" s="120">
        <v>0</v>
      </c>
      <c r="E94" s="144">
        <v>0</v>
      </c>
      <c r="F94" s="120">
        <v>0</v>
      </c>
      <c r="G94" s="28">
        <f t="shared" si="13"/>
        <v>8</v>
      </c>
      <c r="H94" s="60">
        <f t="shared" si="14"/>
        <v>0</v>
      </c>
      <c r="I94" s="29">
        <f t="shared" si="15"/>
        <v>8</v>
      </c>
      <c r="J94" s="58">
        <v>0</v>
      </c>
      <c r="K94" s="114" t="s">
        <v>85</v>
      </c>
      <c r="L94" s="124">
        <v>1</v>
      </c>
      <c r="M94" s="147">
        <v>0</v>
      </c>
    </row>
    <row r="95" spans="1:13" ht="17.7">
      <c r="A95" s="53">
        <v>8</v>
      </c>
      <c r="B95" s="54" t="s">
        <v>16</v>
      </c>
      <c r="C95" s="21">
        <v>261</v>
      </c>
      <c r="D95" s="120">
        <v>0</v>
      </c>
      <c r="E95" s="144">
        <v>23</v>
      </c>
      <c r="F95" s="120">
        <v>0</v>
      </c>
      <c r="G95" s="28">
        <f t="shared" si="13"/>
        <v>284</v>
      </c>
      <c r="H95" s="60">
        <f t="shared" si="14"/>
        <v>0</v>
      </c>
      <c r="I95" s="29">
        <f t="shared" si="15"/>
        <v>284</v>
      </c>
      <c r="J95" s="58">
        <v>0</v>
      </c>
      <c r="K95" s="114" t="s">
        <v>82</v>
      </c>
      <c r="L95" s="124">
        <v>261</v>
      </c>
      <c r="M95" s="147">
        <f t="shared" ref="M95" si="16">L95/I95*100</f>
        <v>91.901408450704224</v>
      </c>
    </row>
    <row r="96" spans="1:13" ht="17.7">
      <c r="A96" s="53">
        <v>9</v>
      </c>
      <c r="B96" s="54" t="s">
        <v>17</v>
      </c>
      <c r="C96" s="21">
        <v>7</v>
      </c>
      <c r="D96" s="120">
        <v>0</v>
      </c>
      <c r="E96" s="144">
        <v>7</v>
      </c>
      <c r="F96" s="120">
        <v>0</v>
      </c>
      <c r="G96" s="28">
        <f t="shared" si="13"/>
        <v>14</v>
      </c>
      <c r="H96" s="60">
        <f t="shared" si="14"/>
        <v>0</v>
      </c>
      <c r="I96" s="29">
        <f t="shared" si="15"/>
        <v>14</v>
      </c>
      <c r="J96" s="58">
        <v>0</v>
      </c>
      <c r="K96" s="114" t="s">
        <v>86</v>
      </c>
      <c r="L96" s="124">
        <v>2</v>
      </c>
      <c r="M96" s="147">
        <v>0</v>
      </c>
    </row>
    <row r="97" spans="1:13" ht="17.7">
      <c r="A97" s="53">
        <v>10</v>
      </c>
      <c r="B97" s="54" t="s">
        <v>23</v>
      </c>
      <c r="C97" s="21">
        <v>6</v>
      </c>
      <c r="D97" s="120">
        <v>1</v>
      </c>
      <c r="E97" s="144">
        <v>0</v>
      </c>
      <c r="F97" s="120">
        <v>0</v>
      </c>
      <c r="G97" s="28">
        <f t="shared" si="13"/>
        <v>6</v>
      </c>
      <c r="H97" s="60">
        <f t="shared" si="14"/>
        <v>1</v>
      </c>
      <c r="I97" s="29">
        <f t="shared" si="15"/>
        <v>7</v>
      </c>
      <c r="J97" s="58">
        <v>0</v>
      </c>
      <c r="K97" s="114" t="s">
        <v>91</v>
      </c>
      <c r="L97" s="124">
        <v>6</v>
      </c>
      <c r="M97" s="147">
        <f t="shared" ref="M97" si="17">L97/I97*100</f>
        <v>85.714285714285708</v>
      </c>
    </row>
    <row r="98" spans="1:13" ht="17.7">
      <c r="A98" s="105">
        <v>11</v>
      </c>
      <c r="B98" s="106" t="s">
        <v>21</v>
      </c>
      <c r="C98" s="21">
        <v>0</v>
      </c>
      <c r="D98" s="121">
        <v>0</v>
      </c>
      <c r="E98" s="144">
        <v>0</v>
      </c>
      <c r="F98" s="121">
        <v>0</v>
      </c>
      <c r="G98" s="28">
        <f t="shared" si="13"/>
        <v>0</v>
      </c>
      <c r="H98" s="60">
        <f t="shared" si="14"/>
        <v>0</v>
      </c>
      <c r="I98" s="29">
        <f t="shared" si="15"/>
        <v>0</v>
      </c>
      <c r="J98" s="58">
        <v>0</v>
      </c>
      <c r="K98" s="119">
        <v>0</v>
      </c>
      <c r="L98" s="125">
        <v>0</v>
      </c>
      <c r="M98" s="147">
        <v>0</v>
      </c>
    </row>
    <row r="99" spans="1:13" ht="17.7">
      <c r="A99" s="53">
        <v>12</v>
      </c>
      <c r="B99" s="54" t="s">
        <v>22</v>
      </c>
      <c r="C99" s="21">
        <v>39</v>
      </c>
      <c r="D99" s="120">
        <v>18</v>
      </c>
      <c r="E99" s="144">
        <v>13</v>
      </c>
      <c r="F99" s="120">
        <v>7</v>
      </c>
      <c r="G99" s="28">
        <f t="shared" si="13"/>
        <v>52</v>
      </c>
      <c r="H99" s="60">
        <f t="shared" si="14"/>
        <v>25</v>
      </c>
      <c r="I99" s="29">
        <f t="shared" si="15"/>
        <v>77</v>
      </c>
      <c r="J99" s="58">
        <v>2</v>
      </c>
      <c r="K99" s="114" t="s">
        <v>90</v>
      </c>
      <c r="L99" s="124">
        <v>58</v>
      </c>
      <c r="M99" s="147">
        <f t="shared" ref="M99:M100" si="18">L99/I99*100</f>
        <v>75.324675324675326</v>
      </c>
    </row>
    <row r="100" spans="1:13" ht="17.7">
      <c r="A100" s="105">
        <v>13</v>
      </c>
      <c r="B100" s="106" t="s">
        <v>12</v>
      </c>
      <c r="C100" s="21">
        <v>0</v>
      </c>
      <c r="D100" s="121">
        <v>5</v>
      </c>
      <c r="E100" s="144">
        <v>0</v>
      </c>
      <c r="F100" s="121">
        <v>9</v>
      </c>
      <c r="G100" s="28">
        <f t="shared" si="13"/>
        <v>0</v>
      </c>
      <c r="H100" s="60">
        <f t="shared" si="14"/>
        <v>14</v>
      </c>
      <c r="I100" s="29">
        <f t="shared" si="15"/>
        <v>14</v>
      </c>
      <c r="J100" s="58">
        <v>0</v>
      </c>
      <c r="K100" s="114" t="s">
        <v>160</v>
      </c>
      <c r="L100" s="125">
        <v>8</v>
      </c>
      <c r="M100" s="147">
        <f t="shared" si="18"/>
        <v>57.142857142857139</v>
      </c>
    </row>
    <row r="101" spans="1:13" ht="17.7">
      <c r="A101" s="53">
        <v>14</v>
      </c>
      <c r="B101" s="54" t="s">
        <v>54</v>
      </c>
      <c r="C101" s="21">
        <v>2</v>
      </c>
      <c r="D101" s="120">
        <v>0</v>
      </c>
      <c r="E101" s="144">
        <v>0</v>
      </c>
      <c r="F101" s="120">
        <v>0</v>
      </c>
      <c r="G101" s="28">
        <f t="shared" si="13"/>
        <v>2</v>
      </c>
      <c r="H101" s="60">
        <f t="shared" si="14"/>
        <v>0</v>
      </c>
      <c r="I101" s="29">
        <f t="shared" si="15"/>
        <v>2</v>
      </c>
      <c r="J101" s="58">
        <v>0</v>
      </c>
      <c r="K101" s="114" t="s">
        <v>88</v>
      </c>
      <c r="L101" s="124">
        <v>2</v>
      </c>
      <c r="M101" s="147">
        <f>L101/I101*100</f>
        <v>100</v>
      </c>
    </row>
    <row r="102" spans="1:13" ht="17.7">
      <c r="A102" s="53">
        <v>15</v>
      </c>
      <c r="B102" s="54" t="s">
        <v>55</v>
      </c>
      <c r="C102" s="21">
        <v>5</v>
      </c>
      <c r="D102" s="120">
        <v>0</v>
      </c>
      <c r="E102" s="144">
        <v>4</v>
      </c>
      <c r="F102" s="120">
        <v>0</v>
      </c>
      <c r="G102" s="28">
        <f t="shared" si="13"/>
        <v>9</v>
      </c>
      <c r="H102" s="60">
        <f t="shared" si="14"/>
        <v>0</v>
      </c>
      <c r="I102" s="29">
        <f t="shared" si="15"/>
        <v>9</v>
      </c>
      <c r="J102" s="58">
        <v>0</v>
      </c>
      <c r="K102" s="114" t="s">
        <v>82</v>
      </c>
      <c r="L102" s="124">
        <v>0</v>
      </c>
      <c r="M102" s="147">
        <v>0</v>
      </c>
    </row>
    <row r="103" spans="1:13" ht="17.7">
      <c r="A103" s="55"/>
      <c r="B103" s="48" t="s">
        <v>29</v>
      </c>
      <c r="C103" s="48">
        <f>SUM(C88:C102)</f>
        <v>576</v>
      </c>
      <c r="D103" s="141">
        <f>SUM(D88:D102)</f>
        <v>28</v>
      </c>
      <c r="E103" s="58">
        <f>SUM(E88:E102)</f>
        <v>72</v>
      </c>
      <c r="F103" s="141">
        <f>SUM(F88:F102)</f>
        <v>18</v>
      </c>
      <c r="G103" s="29">
        <f t="shared" ref="G103" si="19">SUM(C103+E103)</f>
        <v>648</v>
      </c>
      <c r="H103" s="58">
        <f t="shared" si="14"/>
        <v>46</v>
      </c>
      <c r="I103" s="29">
        <f t="shared" si="15"/>
        <v>694</v>
      </c>
      <c r="J103" s="58">
        <f>SUM(J88:J102)</f>
        <v>2</v>
      </c>
      <c r="K103" s="48"/>
      <c r="L103" s="123">
        <f>SUM(L88:L102)</f>
        <v>393</v>
      </c>
      <c r="M103" s="177">
        <f t="shared" ref="M103" si="20">L103/I103*100</f>
        <v>56.628242074927961</v>
      </c>
    </row>
    <row r="104" spans="1:13" ht="15.3">
      <c r="B104" s="1"/>
      <c r="C104" s="1"/>
      <c r="D104" s="1"/>
      <c r="E104" s="178"/>
      <c r="F104" s="178"/>
      <c r="G104" s="178"/>
      <c r="H104" s="178"/>
      <c r="I104" s="57"/>
      <c r="J104" s="57"/>
      <c r="K104" s="27"/>
      <c r="L104" s="27"/>
      <c r="M104" s="27"/>
    </row>
    <row r="105" spans="1:13" ht="15.3">
      <c r="B105" s="1"/>
      <c r="C105" s="1"/>
      <c r="D105" s="1"/>
      <c r="E105" s="178"/>
      <c r="F105" s="178"/>
      <c r="G105" s="178"/>
      <c r="H105" s="178"/>
      <c r="I105" s="57"/>
      <c r="J105" s="57"/>
      <c r="K105" s="27"/>
      <c r="L105" s="27"/>
      <c r="M105" s="27"/>
    </row>
    <row r="106" spans="1:13" ht="15.3">
      <c r="A106" s="85" t="s">
        <v>95</v>
      </c>
      <c r="B106" s="86"/>
      <c r="C106" s="86"/>
      <c r="D106" s="86"/>
      <c r="E106" s="87" t="s">
        <v>135</v>
      </c>
      <c r="F106" s="87"/>
      <c r="G106" s="88"/>
      <c r="H106" s="88"/>
      <c r="I106" s="362" t="s">
        <v>153</v>
      </c>
      <c r="J106" s="362"/>
      <c r="K106" s="362"/>
      <c r="L106" s="362"/>
      <c r="M106" s="101"/>
    </row>
    <row r="107" spans="1:13" ht="23.25" customHeight="1">
      <c r="A107" s="87">
        <v>1</v>
      </c>
      <c r="B107" s="103" t="s">
        <v>96</v>
      </c>
      <c r="C107" s="103"/>
      <c r="D107" s="103"/>
      <c r="E107" s="103"/>
      <c r="F107" s="103"/>
      <c r="G107" s="103"/>
      <c r="H107" s="103"/>
      <c r="I107" s="358" t="s">
        <v>102</v>
      </c>
      <c r="J107" s="358"/>
      <c r="K107" s="358"/>
      <c r="L107" s="358"/>
      <c r="M107" s="102"/>
    </row>
    <row r="108" spans="1:13" ht="15.3">
      <c r="A108" s="87"/>
      <c r="B108" s="103"/>
      <c r="C108" s="103"/>
      <c r="D108" s="103"/>
      <c r="E108" s="103"/>
      <c r="F108" s="103"/>
      <c r="G108" s="103"/>
      <c r="H108" s="103"/>
      <c r="I108" s="335" t="s">
        <v>111</v>
      </c>
      <c r="J108" s="335"/>
      <c r="K108" s="335"/>
      <c r="L108" s="335"/>
      <c r="M108" s="47"/>
    </row>
    <row r="109" spans="1:13" ht="15.3">
      <c r="A109" s="87"/>
      <c r="B109" s="103"/>
      <c r="C109" s="103"/>
      <c r="D109" s="103"/>
      <c r="E109" s="103"/>
      <c r="F109" s="103"/>
      <c r="G109" s="103"/>
      <c r="H109" s="103"/>
      <c r="I109" s="335" t="s">
        <v>112</v>
      </c>
      <c r="J109" s="335"/>
      <c r="K109" s="335"/>
      <c r="L109" s="335"/>
      <c r="M109" s="47"/>
    </row>
    <row r="110" spans="1:13" ht="15.3">
      <c r="A110" s="87"/>
      <c r="B110" s="179"/>
      <c r="C110" s="179"/>
      <c r="D110" s="179"/>
      <c r="E110" s="90"/>
      <c r="F110" s="90"/>
      <c r="G110" s="179"/>
      <c r="H110" s="179"/>
      <c r="I110" s="179"/>
      <c r="J110" s="179"/>
      <c r="K110" s="99"/>
      <c r="L110" s="99"/>
      <c r="M110" s="99"/>
    </row>
    <row r="111" spans="1:13" ht="15.3">
      <c r="A111" s="87">
        <v>2</v>
      </c>
      <c r="B111" s="91" t="s">
        <v>97</v>
      </c>
      <c r="C111" s="91"/>
      <c r="D111" s="91"/>
      <c r="E111" s="92"/>
      <c r="F111" s="92"/>
      <c r="G111" s="93"/>
      <c r="H111" s="93"/>
      <c r="I111" s="94"/>
      <c r="J111" s="94"/>
      <c r="K111" s="99"/>
      <c r="L111" s="99"/>
      <c r="M111" s="99"/>
    </row>
    <row r="112" spans="1:13" ht="15.3">
      <c r="A112" s="87"/>
      <c r="B112" s="91" t="s">
        <v>98</v>
      </c>
      <c r="C112" s="91"/>
      <c r="D112" s="91"/>
      <c r="E112" s="92"/>
      <c r="F112" s="92"/>
      <c r="G112" s="93"/>
      <c r="H112" s="93"/>
      <c r="I112" s="94"/>
      <c r="J112" s="94"/>
      <c r="K112" s="99"/>
      <c r="L112" s="99"/>
      <c r="M112" s="99"/>
    </row>
    <row r="113" spans="1:13" ht="15.3">
      <c r="A113" s="87"/>
      <c r="B113" s="91" t="s">
        <v>99</v>
      </c>
      <c r="C113" s="91"/>
      <c r="D113" s="91"/>
      <c r="E113" s="92"/>
      <c r="F113" s="92"/>
      <c r="G113" s="93"/>
      <c r="H113" s="93"/>
      <c r="I113" s="334" t="s">
        <v>103</v>
      </c>
      <c r="J113" s="334"/>
      <c r="K113" s="334"/>
      <c r="L113" s="334"/>
      <c r="M113" s="47"/>
    </row>
    <row r="114" spans="1:13" ht="15.3">
      <c r="A114" s="87"/>
      <c r="B114" s="91"/>
      <c r="C114" s="91"/>
      <c r="D114" s="91"/>
      <c r="E114" s="92"/>
      <c r="F114" s="92"/>
      <c r="G114" s="93"/>
      <c r="H114" s="93"/>
      <c r="I114" s="335" t="s">
        <v>104</v>
      </c>
      <c r="J114" s="335"/>
      <c r="K114" s="335"/>
      <c r="L114" s="335"/>
      <c r="M114" s="47"/>
    </row>
    <row r="128" spans="1:13" ht="17.7">
      <c r="A128" s="331" t="s">
        <v>121</v>
      </c>
      <c r="B128" s="331"/>
      <c r="C128" s="331"/>
      <c r="D128" s="331"/>
      <c r="E128" s="331"/>
      <c r="F128" s="331"/>
      <c r="G128" s="331"/>
      <c r="H128" s="331"/>
      <c r="I128" s="331"/>
      <c r="J128" s="331"/>
      <c r="K128" s="331"/>
      <c r="L128" s="331"/>
      <c r="M128" s="331"/>
    </row>
    <row r="129" spans="1:13" ht="17.7">
      <c r="A129" s="331" t="s">
        <v>130</v>
      </c>
      <c r="B129" s="331"/>
      <c r="C129" s="331"/>
      <c r="D129" s="331"/>
      <c r="E129" s="331"/>
      <c r="F129" s="331"/>
      <c r="G129" s="331"/>
      <c r="H129" s="331"/>
      <c r="I129" s="331"/>
      <c r="J129" s="331"/>
      <c r="K129" s="331"/>
      <c r="L129" s="331"/>
      <c r="M129" s="331"/>
    </row>
    <row r="130" spans="1:13" ht="17.7">
      <c r="A130" s="331" t="s">
        <v>162</v>
      </c>
      <c r="B130" s="331"/>
      <c r="C130" s="331"/>
      <c r="D130" s="331"/>
      <c r="E130" s="331"/>
      <c r="F130" s="331"/>
      <c r="G130" s="331"/>
      <c r="H130" s="331"/>
      <c r="I130" s="331"/>
      <c r="J130" s="331"/>
      <c r="K130" s="331"/>
      <c r="L130" s="331"/>
      <c r="M130" s="331"/>
    </row>
    <row r="131" spans="1:13" ht="18" thickBot="1">
      <c r="A131" s="331"/>
      <c r="B131" s="331"/>
      <c r="C131" s="331"/>
      <c r="D131" s="331"/>
      <c r="E131" s="331"/>
      <c r="F131" s="331"/>
      <c r="G131" s="331"/>
      <c r="H131" s="331"/>
      <c r="I131" s="331"/>
      <c r="J131" s="331"/>
      <c r="K131" s="331"/>
      <c r="L131" s="331"/>
      <c r="M131" s="331"/>
    </row>
    <row r="132" spans="1:13" ht="17.7">
      <c r="A132" s="381" t="s">
        <v>3</v>
      </c>
      <c r="B132" s="383" t="s">
        <v>7</v>
      </c>
      <c r="C132" s="385" t="s">
        <v>163</v>
      </c>
      <c r="D132" s="386"/>
      <c r="E132" s="387" t="s">
        <v>164</v>
      </c>
      <c r="F132" s="388"/>
      <c r="G132" s="377" t="s">
        <v>165</v>
      </c>
      <c r="H132" s="377" t="s">
        <v>166</v>
      </c>
      <c r="I132" s="389" t="s">
        <v>106</v>
      </c>
      <c r="J132" s="377" t="s">
        <v>167</v>
      </c>
      <c r="K132" s="377" t="s">
        <v>93</v>
      </c>
      <c r="L132" s="377" t="s">
        <v>159</v>
      </c>
      <c r="M132" s="379" t="s">
        <v>94</v>
      </c>
    </row>
    <row r="133" spans="1:13" ht="56.25" customHeight="1" thickBot="1">
      <c r="A133" s="382"/>
      <c r="B133" s="384"/>
      <c r="C133" s="249" t="s">
        <v>4</v>
      </c>
      <c r="D133" s="261" t="s">
        <v>8</v>
      </c>
      <c r="E133" s="249" t="s">
        <v>4</v>
      </c>
      <c r="F133" s="261" t="s">
        <v>8</v>
      </c>
      <c r="G133" s="378"/>
      <c r="H133" s="378"/>
      <c r="I133" s="390"/>
      <c r="J133" s="378"/>
      <c r="K133" s="378"/>
      <c r="L133" s="378"/>
      <c r="M133" s="380"/>
    </row>
    <row r="134" spans="1:13" ht="17.7">
      <c r="A134" s="250">
        <v>1</v>
      </c>
      <c r="B134" s="251" t="s">
        <v>9</v>
      </c>
      <c r="C134" s="252">
        <v>7</v>
      </c>
      <c r="D134" s="253">
        <v>0</v>
      </c>
      <c r="E134" s="254">
        <v>0</v>
      </c>
      <c r="F134" s="253">
        <v>0</v>
      </c>
      <c r="G134" s="255">
        <f>SUM(C134+E134)</f>
        <v>7</v>
      </c>
      <c r="H134" s="256">
        <f>SUM(D134+F134)</f>
        <v>0</v>
      </c>
      <c r="I134" s="257">
        <f>SUM(G134+H134)</f>
        <v>7</v>
      </c>
      <c r="J134" s="228">
        <v>0</v>
      </c>
      <c r="K134" s="258" t="s">
        <v>81</v>
      </c>
      <c r="L134" s="259">
        <v>2</v>
      </c>
      <c r="M134" s="260">
        <f t="shared" ref="M134:M139" si="21">L134/I134*100</f>
        <v>28.571428571428569</v>
      </c>
    </row>
    <row r="135" spans="1:13" ht="17.7">
      <c r="A135" s="244">
        <v>2</v>
      </c>
      <c r="B135" s="54" t="s">
        <v>10</v>
      </c>
      <c r="C135" s="21">
        <v>4</v>
      </c>
      <c r="D135" s="120">
        <v>2</v>
      </c>
      <c r="E135" s="144">
        <v>3</v>
      </c>
      <c r="F135" s="120">
        <v>0</v>
      </c>
      <c r="G135" s="28">
        <f t="shared" ref="G135:H149" si="22">SUM(C135+E135)</f>
        <v>7</v>
      </c>
      <c r="H135" s="60">
        <f t="shared" ref="H135:H148" si="23">SUM(D135+F135)</f>
        <v>2</v>
      </c>
      <c r="I135" s="29">
        <f t="shared" ref="I135:I149" si="24">SUM(G135+H135)</f>
        <v>9</v>
      </c>
      <c r="J135" s="58">
        <v>0</v>
      </c>
      <c r="K135" s="114" t="s">
        <v>82</v>
      </c>
      <c r="L135" s="124">
        <v>9</v>
      </c>
      <c r="M135" s="245">
        <f t="shared" si="21"/>
        <v>100</v>
      </c>
    </row>
    <row r="136" spans="1:13" ht="17.7">
      <c r="A136" s="244">
        <v>3</v>
      </c>
      <c r="B136" s="54" t="s">
        <v>11</v>
      </c>
      <c r="C136" s="21">
        <v>165</v>
      </c>
      <c r="D136" s="120">
        <v>0</v>
      </c>
      <c r="E136" s="144">
        <v>24</v>
      </c>
      <c r="F136" s="120">
        <v>0</v>
      </c>
      <c r="G136" s="28">
        <f t="shared" si="22"/>
        <v>189</v>
      </c>
      <c r="H136" s="60">
        <f t="shared" si="23"/>
        <v>0</v>
      </c>
      <c r="I136" s="29">
        <f t="shared" si="24"/>
        <v>189</v>
      </c>
      <c r="J136" s="58">
        <v>0</v>
      </c>
      <c r="K136" s="114" t="s">
        <v>83</v>
      </c>
      <c r="L136" s="124">
        <v>38</v>
      </c>
      <c r="M136" s="245">
        <f t="shared" si="21"/>
        <v>20.105820105820104</v>
      </c>
    </row>
    <row r="137" spans="1:13" ht="17.7">
      <c r="A137" s="244">
        <v>4</v>
      </c>
      <c r="B137" s="54" t="s">
        <v>18</v>
      </c>
      <c r="C137" s="21">
        <v>60</v>
      </c>
      <c r="D137" s="120">
        <v>0</v>
      </c>
      <c r="E137" s="144">
        <v>17</v>
      </c>
      <c r="F137" s="120">
        <v>0</v>
      </c>
      <c r="G137" s="28">
        <f t="shared" si="22"/>
        <v>77</v>
      </c>
      <c r="H137" s="60">
        <f t="shared" si="23"/>
        <v>0</v>
      </c>
      <c r="I137" s="29">
        <f t="shared" si="24"/>
        <v>77</v>
      </c>
      <c r="J137" s="58">
        <v>0</v>
      </c>
      <c r="K137" s="114" t="s">
        <v>87</v>
      </c>
      <c r="L137" s="124">
        <v>4</v>
      </c>
      <c r="M137" s="245">
        <f t="shared" si="21"/>
        <v>5.1948051948051948</v>
      </c>
    </row>
    <row r="138" spans="1:13" ht="17.7">
      <c r="A138" s="244">
        <v>5</v>
      </c>
      <c r="B138" s="54" t="s">
        <v>13</v>
      </c>
      <c r="C138" s="21">
        <v>18</v>
      </c>
      <c r="D138" s="120">
        <v>4</v>
      </c>
      <c r="E138" s="144">
        <v>2</v>
      </c>
      <c r="F138" s="120">
        <v>3</v>
      </c>
      <c r="G138" s="28">
        <f t="shared" si="22"/>
        <v>20</v>
      </c>
      <c r="H138" s="60">
        <f t="shared" si="23"/>
        <v>7</v>
      </c>
      <c r="I138" s="29">
        <f t="shared" si="24"/>
        <v>27</v>
      </c>
      <c r="J138" s="58">
        <v>0</v>
      </c>
      <c r="K138" s="114" t="s">
        <v>84</v>
      </c>
      <c r="L138" s="124">
        <v>10</v>
      </c>
      <c r="M138" s="245">
        <f t="shared" si="21"/>
        <v>37.037037037037038</v>
      </c>
    </row>
    <row r="139" spans="1:13" ht="17.7">
      <c r="A139" s="244">
        <v>6</v>
      </c>
      <c r="B139" s="54" t="s">
        <v>15</v>
      </c>
      <c r="C139" s="21">
        <v>19</v>
      </c>
      <c r="D139" s="120">
        <v>0</v>
      </c>
      <c r="E139" s="144">
        <v>4</v>
      </c>
      <c r="F139" s="120">
        <v>0</v>
      </c>
      <c r="G139" s="28">
        <f t="shared" si="22"/>
        <v>23</v>
      </c>
      <c r="H139" s="60">
        <f t="shared" si="23"/>
        <v>0</v>
      </c>
      <c r="I139" s="29">
        <f t="shared" si="24"/>
        <v>23</v>
      </c>
      <c r="J139" s="58">
        <v>0</v>
      </c>
      <c r="K139" s="114" t="s">
        <v>84</v>
      </c>
      <c r="L139" s="124">
        <v>4</v>
      </c>
      <c r="M139" s="245">
        <f t="shared" si="21"/>
        <v>17.391304347826086</v>
      </c>
    </row>
    <row r="140" spans="1:13" ht="17.7">
      <c r="A140" s="244">
        <v>7</v>
      </c>
      <c r="B140" s="54" t="s">
        <v>14</v>
      </c>
      <c r="C140" s="21">
        <v>8</v>
      </c>
      <c r="D140" s="120">
        <v>0</v>
      </c>
      <c r="E140" s="144">
        <v>0</v>
      </c>
      <c r="F140" s="120">
        <v>0</v>
      </c>
      <c r="G140" s="28">
        <f t="shared" si="22"/>
        <v>8</v>
      </c>
      <c r="H140" s="60">
        <f t="shared" si="23"/>
        <v>0</v>
      </c>
      <c r="I140" s="29">
        <f t="shared" si="24"/>
        <v>8</v>
      </c>
      <c r="J140" s="58">
        <v>0</v>
      </c>
      <c r="K140" s="114" t="s">
        <v>85</v>
      </c>
      <c r="L140" s="124">
        <v>1</v>
      </c>
      <c r="M140" s="245">
        <v>0</v>
      </c>
    </row>
    <row r="141" spans="1:13" ht="17.7">
      <c r="A141" s="244">
        <v>8</v>
      </c>
      <c r="B141" s="54" t="s">
        <v>16</v>
      </c>
      <c r="C141" s="21">
        <v>284</v>
      </c>
      <c r="D141" s="120">
        <v>0</v>
      </c>
      <c r="E141" s="144">
        <v>41</v>
      </c>
      <c r="F141" s="120">
        <v>0</v>
      </c>
      <c r="G141" s="28">
        <f t="shared" si="22"/>
        <v>325</v>
      </c>
      <c r="H141" s="60">
        <f t="shared" si="23"/>
        <v>0</v>
      </c>
      <c r="I141" s="29">
        <f t="shared" si="24"/>
        <v>325</v>
      </c>
      <c r="J141" s="58">
        <v>0</v>
      </c>
      <c r="K141" s="114" t="s">
        <v>82</v>
      </c>
      <c r="L141" s="124">
        <v>301</v>
      </c>
      <c r="M141" s="245">
        <f t="shared" ref="M141" si="25">L141/I141*100</f>
        <v>92.615384615384613</v>
      </c>
    </row>
    <row r="142" spans="1:13" ht="17.7">
      <c r="A142" s="244">
        <v>9</v>
      </c>
      <c r="B142" s="54" t="s">
        <v>17</v>
      </c>
      <c r="C142" s="21">
        <v>14</v>
      </c>
      <c r="D142" s="120">
        <v>0</v>
      </c>
      <c r="E142" s="144">
        <v>8</v>
      </c>
      <c r="F142" s="120">
        <v>0</v>
      </c>
      <c r="G142" s="28">
        <f t="shared" si="22"/>
        <v>22</v>
      </c>
      <c r="H142" s="60">
        <f t="shared" si="23"/>
        <v>0</v>
      </c>
      <c r="I142" s="29">
        <f t="shared" si="24"/>
        <v>22</v>
      </c>
      <c r="J142" s="58">
        <v>0</v>
      </c>
      <c r="K142" s="114" t="s">
        <v>86</v>
      </c>
      <c r="L142" s="124">
        <v>3</v>
      </c>
      <c r="M142" s="245">
        <v>0</v>
      </c>
    </row>
    <row r="143" spans="1:13" ht="17.7">
      <c r="A143" s="244">
        <v>10</v>
      </c>
      <c r="B143" s="54" t="s">
        <v>23</v>
      </c>
      <c r="C143" s="21">
        <v>6</v>
      </c>
      <c r="D143" s="120">
        <v>1</v>
      </c>
      <c r="E143" s="144">
        <v>0</v>
      </c>
      <c r="F143" s="120">
        <v>0</v>
      </c>
      <c r="G143" s="28">
        <f t="shared" si="22"/>
        <v>6</v>
      </c>
      <c r="H143" s="60">
        <f t="shared" si="23"/>
        <v>1</v>
      </c>
      <c r="I143" s="29">
        <f t="shared" si="24"/>
        <v>7</v>
      </c>
      <c r="J143" s="58">
        <v>0</v>
      </c>
      <c r="K143" s="114" t="s">
        <v>91</v>
      </c>
      <c r="L143" s="124">
        <v>6</v>
      </c>
      <c r="M143" s="245">
        <f t="shared" ref="M143" si="26">L143/I143*100</f>
        <v>85.714285714285708</v>
      </c>
    </row>
    <row r="144" spans="1:13" ht="17.7">
      <c r="A144" s="246">
        <v>11</v>
      </c>
      <c r="B144" s="106" t="s">
        <v>21</v>
      </c>
      <c r="C144" s="21">
        <v>0</v>
      </c>
      <c r="D144" s="121">
        <v>0</v>
      </c>
      <c r="E144" s="144">
        <v>0</v>
      </c>
      <c r="F144" s="121">
        <v>0</v>
      </c>
      <c r="G144" s="28">
        <f t="shared" si="22"/>
        <v>0</v>
      </c>
      <c r="H144" s="60">
        <f t="shared" si="23"/>
        <v>0</v>
      </c>
      <c r="I144" s="29">
        <f t="shared" si="24"/>
        <v>0</v>
      </c>
      <c r="J144" s="58">
        <v>0</v>
      </c>
      <c r="K144" s="119">
        <v>0</v>
      </c>
      <c r="L144" s="125">
        <v>0</v>
      </c>
      <c r="M144" s="245">
        <v>0</v>
      </c>
    </row>
    <row r="145" spans="1:13" ht="17.7">
      <c r="A145" s="244">
        <v>12</v>
      </c>
      <c r="B145" s="54" t="s">
        <v>22</v>
      </c>
      <c r="C145" s="21">
        <v>52</v>
      </c>
      <c r="D145" s="120">
        <v>25</v>
      </c>
      <c r="E145" s="144">
        <v>20</v>
      </c>
      <c r="F145" s="120">
        <v>0</v>
      </c>
      <c r="G145" s="28">
        <f t="shared" si="22"/>
        <v>72</v>
      </c>
      <c r="H145" s="60">
        <f t="shared" si="23"/>
        <v>25</v>
      </c>
      <c r="I145" s="29">
        <f t="shared" si="24"/>
        <v>97</v>
      </c>
      <c r="J145" s="58">
        <v>3</v>
      </c>
      <c r="K145" s="114" t="s">
        <v>90</v>
      </c>
      <c r="L145" s="124">
        <v>80</v>
      </c>
      <c r="M145" s="245">
        <f t="shared" ref="M145:M146" si="27">L145/I145*100</f>
        <v>82.474226804123703</v>
      </c>
    </row>
    <row r="146" spans="1:13" ht="17.7">
      <c r="A146" s="246">
        <v>13</v>
      </c>
      <c r="B146" s="106" t="s">
        <v>12</v>
      </c>
      <c r="C146" s="21">
        <v>0</v>
      </c>
      <c r="D146" s="121">
        <v>14</v>
      </c>
      <c r="E146" s="144">
        <v>0</v>
      </c>
      <c r="F146" s="121">
        <v>2</v>
      </c>
      <c r="G146" s="28">
        <f t="shared" si="22"/>
        <v>0</v>
      </c>
      <c r="H146" s="60">
        <f t="shared" si="23"/>
        <v>16</v>
      </c>
      <c r="I146" s="29">
        <f t="shared" si="24"/>
        <v>16</v>
      </c>
      <c r="J146" s="58">
        <v>0</v>
      </c>
      <c r="K146" s="114" t="s">
        <v>160</v>
      </c>
      <c r="L146" s="125">
        <v>9</v>
      </c>
      <c r="M146" s="245">
        <f t="shared" si="27"/>
        <v>56.25</v>
      </c>
    </row>
    <row r="147" spans="1:13" ht="17.7">
      <c r="A147" s="244">
        <v>14</v>
      </c>
      <c r="B147" s="54" t="s">
        <v>54</v>
      </c>
      <c r="C147" s="21">
        <v>2</v>
      </c>
      <c r="D147" s="120">
        <v>0</v>
      </c>
      <c r="E147" s="144">
        <v>1</v>
      </c>
      <c r="F147" s="120">
        <v>0</v>
      </c>
      <c r="G147" s="28">
        <f t="shared" si="22"/>
        <v>3</v>
      </c>
      <c r="H147" s="60">
        <f t="shared" si="23"/>
        <v>0</v>
      </c>
      <c r="I147" s="29">
        <f t="shared" si="24"/>
        <v>3</v>
      </c>
      <c r="J147" s="58">
        <v>0</v>
      </c>
      <c r="K147" s="114" t="s">
        <v>88</v>
      </c>
      <c r="L147" s="124">
        <v>3</v>
      </c>
      <c r="M147" s="245">
        <f>L147/I147*100</f>
        <v>100</v>
      </c>
    </row>
    <row r="148" spans="1:13" ht="18" thickBot="1">
      <c r="A148" s="247">
        <v>15</v>
      </c>
      <c r="B148" s="236" t="s">
        <v>55</v>
      </c>
      <c r="C148" s="237">
        <v>9</v>
      </c>
      <c r="D148" s="238">
        <v>0</v>
      </c>
      <c r="E148" s="239">
        <v>0</v>
      </c>
      <c r="F148" s="238">
        <v>0</v>
      </c>
      <c r="G148" s="240">
        <f t="shared" si="22"/>
        <v>9</v>
      </c>
      <c r="H148" s="233">
        <f t="shared" si="23"/>
        <v>0</v>
      </c>
      <c r="I148" s="241">
        <f t="shared" si="24"/>
        <v>9</v>
      </c>
      <c r="J148" s="227">
        <v>0</v>
      </c>
      <c r="K148" s="242" t="s">
        <v>82</v>
      </c>
      <c r="L148" s="243">
        <v>0</v>
      </c>
      <c r="M148" s="248">
        <v>0</v>
      </c>
    </row>
    <row r="149" spans="1:13" ht="18" thickBot="1">
      <c r="A149" s="262"/>
      <c r="B149" s="263" t="s">
        <v>29</v>
      </c>
      <c r="C149" s="263">
        <f>SUM(C134:C148)</f>
        <v>648</v>
      </c>
      <c r="D149" s="264">
        <f>SUM(D134:D148)</f>
        <v>46</v>
      </c>
      <c r="E149" s="265">
        <f>SUM(E134:E148)</f>
        <v>120</v>
      </c>
      <c r="F149" s="264">
        <f>SUM(F134:F148)</f>
        <v>5</v>
      </c>
      <c r="G149" s="266">
        <f t="shared" si="22"/>
        <v>768</v>
      </c>
      <c r="H149" s="266">
        <f t="shared" si="22"/>
        <v>51</v>
      </c>
      <c r="I149" s="266">
        <f t="shared" si="24"/>
        <v>819</v>
      </c>
      <c r="J149" s="265">
        <f>SUM(J134:J148)</f>
        <v>3</v>
      </c>
      <c r="K149" s="263"/>
      <c r="L149" s="267">
        <f>SUM(L134:L148)</f>
        <v>470</v>
      </c>
      <c r="M149" s="268">
        <f t="shared" ref="M149" si="28">L149/I149*100</f>
        <v>57.387057387057382</v>
      </c>
    </row>
    <row r="150" spans="1:13" ht="17.399999999999999">
      <c r="B150" s="1"/>
      <c r="C150" s="1"/>
      <c r="D150" s="1"/>
      <c r="E150" s="223"/>
      <c r="F150" s="223"/>
      <c r="G150" s="223"/>
      <c r="H150" s="235"/>
      <c r="I150" s="57"/>
      <c r="J150" s="57"/>
      <c r="K150" s="27"/>
      <c r="L150" s="27"/>
      <c r="M150" s="27"/>
    </row>
    <row r="151" spans="1:13" ht="17.399999999999999">
      <c r="B151" s="1"/>
      <c r="C151" s="1"/>
      <c r="D151" s="1"/>
      <c r="E151" s="223"/>
      <c r="F151" s="223"/>
      <c r="G151" s="223"/>
      <c r="H151" s="234"/>
      <c r="I151" s="57"/>
      <c r="J151" s="57"/>
      <c r="K151" s="27"/>
      <c r="L151" s="27"/>
      <c r="M151" s="27"/>
    </row>
    <row r="152" spans="1:13" ht="17.399999999999999">
      <c r="A152" s="85" t="s">
        <v>95</v>
      </c>
      <c r="B152" s="86"/>
      <c r="C152" s="86"/>
      <c r="D152" s="86"/>
      <c r="E152" s="87" t="s">
        <v>135</v>
      </c>
      <c r="F152" s="87"/>
      <c r="G152" s="88"/>
      <c r="H152" s="235"/>
      <c r="I152" s="362" t="s">
        <v>168</v>
      </c>
      <c r="J152" s="362"/>
      <c r="K152" s="362"/>
      <c r="L152" s="362"/>
      <c r="M152" s="101"/>
    </row>
    <row r="153" spans="1:13" ht="20.25" customHeight="1">
      <c r="A153" s="87">
        <v>1</v>
      </c>
      <c r="B153" s="103" t="s">
        <v>96</v>
      </c>
      <c r="C153" s="103"/>
      <c r="D153" s="103"/>
      <c r="E153" s="103"/>
      <c r="F153" s="103"/>
      <c r="G153" s="103"/>
      <c r="H153" s="234"/>
      <c r="I153" s="358" t="s">
        <v>102</v>
      </c>
      <c r="J153" s="358"/>
      <c r="K153" s="358"/>
      <c r="L153" s="358"/>
      <c r="M153" s="102"/>
    </row>
    <row r="154" spans="1:13" ht="17.399999999999999">
      <c r="A154" s="87"/>
      <c r="B154" s="103"/>
      <c r="C154" s="103"/>
      <c r="D154" s="103"/>
      <c r="E154" s="103"/>
      <c r="F154" s="103"/>
      <c r="G154" s="103"/>
      <c r="H154" s="234"/>
      <c r="I154" s="335" t="s">
        <v>111</v>
      </c>
      <c r="J154" s="335"/>
      <c r="K154" s="335"/>
      <c r="L154" s="335"/>
      <c r="M154" s="47"/>
    </row>
    <row r="155" spans="1:13" ht="15.3">
      <c r="A155" s="87"/>
      <c r="B155" s="103"/>
      <c r="C155" s="103"/>
      <c r="D155" s="103"/>
      <c r="E155" s="103"/>
      <c r="F155" s="103"/>
      <c r="G155" s="103"/>
      <c r="H155" s="103"/>
      <c r="I155" s="335" t="s">
        <v>112</v>
      </c>
      <c r="J155" s="335"/>
      <c r="K155" s="335"/>
      <c r="L155" s="335"/>
      <c r="M155" s="47"/>
    </row>
    <row r="156" spans="1:13" ht="15.3">
      <c r="A156" s="87"/>
      <c r="B156" s="224"/>
      <c r="C156" s="224"/>
      <c r="D156" s="224"/>
      <c r="E156" s="90"/>
      <c r="F156" s="90"/>
      <c r="G156" s="224"/>
      <c r="H156" s="224"/>
      <c r="I156" s="224"/>
      <c r="J156" s="224"/>
      <c r="K156" s="99"/>
      <c r="L156" s="99"/>
      <c r="M156" s="99"/>
    </row>
    <row r="157" spans="1:13" ht="15.3">
      <c r="A157" s="87">
        <v>2</v>
      </c>
      <c r="B157" s="91" t="s">
        <v>97</v>
      </c>
      <c r="C157" s="91"/>
      <c r="D157" s="91"/>
      <c r="E157" s="92"/>
      <c r="F157" s="92"/>
      <c r="G157" s="93"/>
      <c r="H157" s="93"/>
      <c r="I157" s="94"/>
      <c r="J157" s="94"/>
      <c r="K157" s="99"/>
      <c r="L157" s="99"/>
      <c r="M157" s="99"/>
    </row>
    <row r="158" spans="1:13" ht="15.3">
      <c r="A158" s="87"/>
      <c r="B158" s="91" t="s">
        <v>98</v>
      </c>
      <c r="C158" s="91"/>
      <c r="D158" s="91"/>
      <c r="E158" s="92"/>
      <c r="F158" s="92"/>
      <c r="G158" s="93"/>
      <c r="H158" s="93"/>
      <c r="I158" s="94"/>
      <c r="J158" s="94"/>
      <c r="K158" s="99"/>
      <c r="L158" s="99"/>
      <c r="M158" s="99"/>
    </row>
    <row r="159" spans="1:13" ht="15.3">
      <c r="A159" s="87"/>
      <c r="B159" s="91" t="s">
        <v>99</v>
      </c>
      <c r="C159" s="91"/>
      <c r="D159" s="91"/>
      <c r="E159" s="92"/>
      <c r="F159" s="92"/>
      <c r="G159" s="93"/>
      <c r="H159" s="93"/>
      <c r="I159" s="334" t="s">
        <v>103</v>
      </c>
      <c r="J159" s="334"/>
      <c r="K159" s="334"/>
      <c r="L159" s="334"/>
      <c r="M159" s="47"/>
    </row>
    <row r="160" spans="1:13" ht="15.3">
      <c r="A160" s="87"/>
      <c r="B160" s="91"/>
      <c r="C160" s="91"/>
      <c r="D160" s="91"/>
      <c r="E160" s="92"/>
      <c r="F160" s="92"/>
      <c r="G160" s="93"/>
      <c r="H160" s="93"/>
      <c r="I160" s="335" t="s">
        <v>104</v>
      </c>
      <c r="J160" s="335"/>
      <c r="K160" s="335"/>
      <c r="L160" s="335"/>
      <c r="M160" s="47"/>
    </row>
    <row r="175" spans="1:13" ht="17.7">
      <c r="A175" s="331" t="s">
        <v>121</v>
      </c>
      <c r="B175" s="331"/>
      <c r="C175" s="331"/>
      <c r="D175" s="331"/>
      <c r="E175" s="331"/>
      <c r="F175" s="331"/>
      <c r="G175" s="331"/>
      <c r="H175" s="331"/>
      <c r="I175" s="331"/>
      <c r="J175" s="331"/>
      <c r="K175" s="331"/>
      <c r="L175" s="331"/>
      <c r="M175" s="331"/>
    </row>
    <row r="176" spans="1:13" ht="17.7">
      <c r="A176" s="331" t="s">
        <v>130</v>
      </c>
      <c r="B176" s="331"/>
      <c r="C176" s="331"/>
      <c r="D176" s="331"/>
      <c r="E176" s="331"/>
      <c r="F176" s="331"/>
      <c r="G176" s="331"/>
      <c r="H176" s="331"/>
      <c r="I176" s="331"/>
      <c r="J176" s="331"/>
      <c r="K176" s="331"/>
      <c r="L176" s="331"/>
      <c r="M176" s="331"/>
    </row>
    <row r="177" spans="1:13" ht="17.7">
      <c r="A177" s="331" t="s">
        <v>170</v>
      </c>
      <c r="B177" s="331"/>
      <c r="C177" s="331"/>
      <c r="D177" s="331"/>
      <c r="E177" s="331"/>
      <c r="F177" s="331"/>
      <c r="G177" s="331"/>
      <c r="H177" s="331"/>
      <c r="I177" s="331"/>
      <c r="J177" s="331"/>
      <c r="K177" s="331"/>
      <c r="L177" s="331"/>
      <c r="M177" s="331"/>
    </row>
    <row r="178" spans="1:13" ht="18" thickBot="1">
      <c r="A178" s="331"/>
      <c r="B178" s="331"/>
      <c r="C178" s="331"/>
      <c r="D178" s="331"/>
      <c r="E178" s="331"/>
      <c r="F178" s="331"/>
      <c r="G178" s="331"/>
      <c r="H178" s="331"/>
      <c r="I178" s="331"/>
      <c r="J178" s="331"/>
      <c r="K178" s="331"/>
      <c r="L178" s="331"/>
      <c r="M178" s="331"/>
    </row>
    <row r="179" spans="1:13" ht="17.7">
      <c r="A179" s="381" t="s">
        <v>3</v>
      </c>
      <c r="B179" s="383" t="s">
        <v>7</v>
      </c>
      <c r="C179" s="385" t="s">
        <v>171</v>
      </c>
      <c r="D179" s="386"/>
      <c r="E179" s="387" t="s">
        <v>172</v>
      </c>
      <c r="F179" s="388"/>
      <c r="G179" s="377" t="s">
        <v>173</v>
      </c>
      <c r="H179" s="377" t="s">
        <v>174</v>
      </c>
      <c r="I179" s="389" t="s">
        <v>106</v>
      </c>
      <c r="J179" s="377" t="s">
        <v>175</v>
      </c>
      <c r="K179" s="377" t="s">
        <v>93</v>
      </c>
      <c r="L179" s="377" t="s">
        <v>159</v>
      </c>
      <c r="M179" s="379" t="s">
        <v>94</v>
      </c>
    </row>
    <row r="180" spans="1:13" ht="57" customHeight="1" thickBot="1">
      <c r="A180" s="382"/>
      <c r="B180" s="384"/>
      <c r="C180" s="249" t="s">
        <v>4</v>
      </c>
      <c r="D180" s="261" t="s">
        <v>8</v>
      </c>
      <c r="E180" s="249" t="s">
        <v>4</v>
      </c>
      <c r="F180" s="261" t="s">
        <v>8</v>
      </c>
      <c r="G180" s="378"/>
      <c r="H180" s="378"/>
      <c r="I180" s="390"/>
      <c r="J180" s="378"/>
      <c r="K180" s="378"/>
      <c r="L180" s="378"/>
      <c r="M180" s="380"/>
    </row>
    <row r="181" spans="1:13" ht="17.7">
      <c r="A181" s="250">
        <v>1</v>
      </c>
      <c r="B181" s="251" t="s">
        <v>9</v>
      </c>
      <c r="C181" s="252">
        <v>7</v>
      </c>
      <c r="D181" s="253">
        <v>0</v>
      </c>
      <c r="E181" s="253">
        <v>2</v>
      </c>
      <c r="F181" s="253">
        <v>0</v>
      </c>
      <c r="G181" s="255">
        <f>SUM(C181+E181)</f>
        <v>9</v>
      </c>
      <c r="H181" s="256">
        <f>SUM(D181+F181)</f>
        <v>0</v>
      </c>
      <c r="I181" s="257">
        <f>SUM(G181+H181)</f>
        <v>9</v>
      </c>
      <c r="J181" s="231">
        <v>0</v>
      </c>
      <c r="K181" s="258" t="s">
        <v>81</v>
      </c>
      <c r="L181" s="259">
        <v>3</v>
      </c>
      <c r="M181" s="260">
        <f>L181/I181*100</f>
        <v>33.333333333333329</v>
      </c>
    </row>
    <row r="182" spans="1:13" ht="17.7">
      <c r="A182" s="244">
        <v>2</v>
      </c>
      <c r="B182" s="54" t="s">
        <v>10</v>
      </c>
      <c r="C182" s="21">
        <v>7</v>
      </c>
      <c r="D182" s="120">
        <v>2</v>
      </c>
      <c r="E182" s="120">
        <v>0</v>
      </c>
      <c r="F182" s="120">
        <v>2</v>
      </c>
      <c r="G182" s="255">
        <f t="shared" ref="G182:G198" si="29">SUM(C182+E182)</f>
        <v>7</v>
      </c>
      <c r="H182" s="60">
        <f t="shared" ref="H182:H198" si="30">SUM(D182+F182)</f>
        <v>4</v>
      </c>
      <c r="I182" s="29">
        <f t="shared" ref="I182:I198" si="31">SUM(G182+H182)</f>
        <v>11</v>
      </c>
      <c r="J182" s="58">
        <v>0</v>
      </c>
      <c r="K182" s="114" t="s">
        <v>82</v>
      </c>
      <c r="L182" s="124">
        <v>11</v>
      </c>
      <c r="M182" s="245">
        <f t="shared" ref="M182:M186" si="32">L182/I182*100</f>
        <v>100</v>
      </c>
    </row>
    <row r="183" spans="1:13" ht="17.7">
      <c r="A183" s="244">
        <v>3</v>
      </c>
      <c r="B183" s="54" t="s">
        <v>11</v>
      </c>
      <c r="C183" s="21">
        <v>189</v>
      </c>
      <c r="D183" s="120">
        <v>0</v>
      </c>
      <c r="E183" s="120">
        <v>34</v>
      </c>
      <c r="F183" s="120">
        <v>0</v>
      </c>
      <c r="G183" s="255">
        <f t="shared" si="29"/>
        <v>223</v>
      </c>
      <c r="H183" s="60">
        <f t="shared" si="30"/>
        <v>0</v>
      </c>
      <c r="I183" s="29">
        <f t="shared" si="31"/>
        <v>223</v>
      </c>
      <c r="J183" s="58">
        <v>0</v>
      </c>
      <c r="K183" s="114" t="s">
        <v>83</v>
      </c>
      <c r="L183" s="124">
        <v>48</v>
      </c>
      <c r="M183" s="245">
        <f t="shared" si="32"/>
        <v>21.524663677130047</v>
      </c>
    </row>
    <row r="184" spans="1:13" ht="17.7">
      <c r="A184" s="244">
        <v>4</v>
      </c>
      <c r="B184" s="54" t="s">
        <v>18</v>
      </c>
      <c r="C184" s="21">
        <v>77</v>
      </c>
      <c r="D184" s="120">
        <v>0</v>
      </c>
      <c r="E184" s="120">
        <v>12</v>
      </c>
      <c r="F184" s="120">
        <v>0</v>
      </c>
      <c r="G184" s="255">
        <f t="shared" si="29"/>
        <v>89</v>
      </c>
      <c r="H184" s="60">
        <f t="shared" si="30"/>
        <v>0</v>
      </c>
      <c r="I184" s="29">
        <f t="shared" si="31"/>
        <v>89</v>
      </c>
      <c r="J184" s="58">
        <v>0</v>
      </c>
      <c r="K184" s="114" t="s">
        <v>87</v>
      </c>
      <c r="L184" s="124">
        <v>4</v>
      </c>
      <c r="M184" s="245">
        <f t="shared" si="32"/>
        <v>4.4943820224719104</v>
      </c>
    </row>
    <row r="185" spans="1:13" ht="17.7">
      <c r="A185" s="244">
        <v>5</v>
      </c>
      <c r="B185" s="54" t="s">
        <v>13</v>
      </c>
      <c r="C185" s="21">
        <v>20</v>
      </c>
      <c r="D185" s="120">
        <v>7</v>
      </c>
      <c r="E185" s="120">
        <v>1</v>
      </c>
      <c r="F185" s="120">
        <v>2</v>
      </c>
      <c r="G185" s="255">
        <f t="shared" si="29"/>
        <v>21</v>
      </c>
      <c r="H185" s="60">
        <f t="shared" si="30"/>
        <v>9</v>
      </c>
      <c r="I185" s="29">
        <f t="shared" si="31"/>
        <v>30</v>
      </c>
      <c r="J185" s="58">
        <v>0</v>
      </c>
      <c r="K185" s="114" t="s">
        <v>84</v>
      </c>
      <c r="L185" s="124">
        <v>12</v>
      </c>
      <c r="M185" s="245">
        <f t="shared" si="32"/>
        <v>40</v>
      </c>
    </row>
    <row r="186" spans="1:13" ht="17.7">
      <c r="A186" s="244">
        <v>6</v>
      </c>
      <c r="B186" s="54" t="s">
        <v>15</v>
      </c>
      <c r="C186" s="21">
        <v>23</v>
      </c>
      <c r="D186" s="120">
        <v>0</v>
      </c>
      <c r="E186" s="120">
        <v>7</v>
      </c>
      <c r="F186" s="120">
        <v>0</v>
      </c>
      <c r="G186" s="255">
        <f t="shared" si="29"/>
        <v>30</v>
      </c>
      <c r="H186" s="60">
        <f t="shared" si="30"/>
        <v>0</v>
      </c>
      <c r="I186" s="29">
        <f t="shared" si="31"/>
        <v>30</v>
      </c>
      <c r="J186" s="58">
        <v>0</v>
      </c>
      <c r="K186" s="114" t="s">
        <v>84</v>
      </c>
      <c r="L186" s="124">
        <v>4</v>
      </c>
      <c r="M186" s="245">
        <f t="shared" si="32"/>
        <v>13.333333333333334</v>
      </c>
    </row>
    <row r="187" spans="1:13" ht="17.7">
      <c r="A187" s="244">
        <v>7</v>
      </c>
      <c r="B187" s="54" t="s">
        <v>14</v>
      </c>
      <c r="C187" s="21">
        <v>8</v>
      </c>
      <c r="D187" s="120">
        <v>0</v>
      </c>
      <c r="E187" s="120">
        <v>2</v>
      </c>
      <c r="F187" s="120">
        <v>0</v>
      </c>
      <c r="G187" s="255">
        <f t="shared" si="29"/>
        <v>10</v>
      </c>
      <c r="H187" s="60">
        <f t="shared" si="30"/>
        <v>0</v>
      </c>
      <c r="I187" s="29">
        <f t="shared" si="31"/>
        <v>10</v>
      </c>
      <c r="J187" s="58">
        <v>0</v>
      </c>
      <c r="K187" s="114" t="s">
        <v>85</v>
      </c>
      <c r="L187" s="124">
        <v>1</v>
      </c>
      <c r="M187" s="245">
        <v>0</v>
      </c>
    </row>
    <row r="188" spans="1:13" ht="17.7">
      <c r="A188" s="244">
        <v>8</v>
      </c>
      <c r="B188" s="54" t="s">
        <v>16</v>
      </c>
      <c r="C188" s="21">
        <v>325</v>
      </c>
      <c r="D188" s="120">
        <v>0</v>
      </c>
      <c r="E188" s="120">
        <v>33</v>
      </c>
      <c r="F188" s="120">
        <v>0</v>
      </c>
      <c r="G188" s="255">
        <f t="shared" si="29"/>
        <v>358</v>
      </c>
      <c r="H188" s="60">
        <f t="shared" si="30"/>
        <v>0</v>
      </c>
      <c r="I188" s="29">
        <f t="shared" si="31"/>
        <v>358</v>
      </c>
      <c r="J188" s="58">
        <v>0</v>
      </c>
      <c r="K188" s="114" t="s">
        <v>82</v>
      </c>
      <c r="L188" s="124">
        <v>333</v>
      </c>
      <c r="M188" s="245">
        <f t="shared" ref="M188:M189" si="33">L188/I188*100</f>
        <v>93.016759776536318</v>
      </c>
    </row>
    <row r="189" spans="1:13" ht="17.7">
      <c r="A189" s="244">
        <v>9</v>
      </c>
      <c r="B189" s="54" t="s">
        <v>17</v>
      </c>
      <c r="C189" s="21">
        <v>22</v>
      </c>
      <c r="D189" s="120">
        <v>0</v>
      </c>
      <c r="E189" s="120">
        <v>10</v>
      </c>
      <c r="F189" s="120">
        <v>0</v>
      </c>
      <c r="G189" s="255">
        <f t="shared" si="29"/>
        <v>32</v>
      </c>
      <c r="H189" s="60">
        <f t="shared" si="30"/>
        <v>0</v>
      </c>
      <c r="I189" s="29">
        <f t="shared" si="31"/>
        <v>32</v>
      </c>
      <c r="J189" s="58">
        <v>0</v>
      </c>
      <c r="K189" s="114" t="s">
        <v>86</v>
      </c>
      <c r="L189" s="124">
        <v>6</v>
      </c>
      <c r="M189" s="245">
        <f t="shared" si="33"/>
        <v>18.75</v>
      </c>
    </row>
    <row r="190" spans="1:13" ht="17.7">
      <c r="A190" s="244">
        <v>10</v>
      </c>
      <c r="B190" s="54" t="s">
        <v>23</v>
      </c>
      <c r="C190" s="21">
        <v>6</v>
      </c>
      <c r="D190" s="120">
        <v>1</v>
      </c>
      <c r="E190" s="120">
        <v>0</v>
      </c>
      <c r="F190" s="120">
        <v>0</v>
      </c>
      <c r="G190" s="255">
        <f t="shared" si="29"/>
        <v>6</v>
      </c>
      <c r="H190" s="60">
        <f t="shared" si="30"/>
        <v>1</v>
      </c>
      <c r="I190" s="29">
        <f t="shared" si="31"/>
        <v>7</v>
      </c>
      <c r="J190" s="58">
        <v>0</v>
      </c>
      <c r="K190" s="114" t="s">
        <v>91</v>
      </c>
      <c r="L190" s="124">
        <v>6</v>
      </c>
      <c r="M190" s="245">
        <f t="shared" ref="M190" si="34">L190/I190*100</f>
        <v>85.714285714285708</v>
      </c>
    </row>
    <row r="191" spans="1:13" ht="17.7">
      <c r="A191" s="246">
        <v>11</v>
      </c>
      <c r="B191" s="106" t="s">
        <v>21</v>
      </c>
      <c r="C191" s="21">
        <v>0</v>
      </c>
      <c r="D191" s="121">
        <v>0</v>
      </c>
      <c r="E191" s="121">
        <v>0</v>
      </c>
      <c r="F191" s="121">
        <v>0</v>
      </c>
      <c r="G191" s="255">
        <f t="shared" si="29"/>
        <v>0</v>
      </c>
      <c r="H191" s="60">
        <f t="shared" si="30"/>
        <v>0</v>
      </c>
      <c r="I191" s="29">
        <f t="shared" si="31"/>
        <v>0</v>
      </c>
      <c r="J191" s="58">
        <v>0</v>
      </c>
      <c r="K191" s="119" t="s">
        <v>86</v>
      </c>
      <c r="L191" s="125">
        <v>0</v>
      </c>
      <c r="M191" s="245">
        <v>0</v>
      </c>
    </row>
    <row r="192" spans="1:13" ht="17.7">
      <c r="A192" s="244">
        <v>12</v>
      </c>
      <c r="B192" s="54" t="s">
        <v>22</v>
      </c>
      <c r="C192" s="21">
        <v>72</v>
      </c>
      <c r="D192" s="120">
        <v>25</v>
      </c>
      <c r="E192" s="120">
        <v>15</v>
      </c>
      <c r="F192" s="120">
        <v>9</v>
      </c>
      <c r="G192" s="255">
        <f t="shared" si="29"/>
        <v>87</v>
      </c>
      <c r="H192" s="60">
        <f t="shared" si="30"/>
        <v>34</v>
      </c>
      <c r="I192" s="29">
        <f t="shared" si="31"/>
        <v>121</v>
      </c>
      <c r="J192" s="58">
        <v>3</v>
      </c>
      <c r="K192" s="114" t="s">
        <v>90</v>
      </c>
      <c r="L192" s="124">
        <v>104</v>
      </c>
      <c r="M192" s="245">
        <f t="shared" ref="M192:M193" si="35">L192/I192*100</f>
        <v>85.950413223140501</v>
      </c>
    </row>
    <row r="193" spans="1:13" ht="17.7">
      <c r="A193" s="246">
        <v>13</v>
      </c>
      <c r="B193" s="106" t="s">
        <v>12</v>
      </c>
      <c r="C193" s="21">
        <v>0</v>
      </c>
      <c r="D193" s="121">
        <v>16</v>
      </c>
      <c r="E193" s="121">
        <v>0</v>
      </c>
      <c r="F193" s="121">
        <v>10</v>
      </c>
      <c r="G193" s="255">
        <f t="shared" si="29"/>
        <v>0</v>
      </c>
      <c r="H193" s="60">
        <f t="shared" si="30"/>
        <v>26</v>
      </c>
      <c r="I193" s="29">
        <f t="shared" si="31"/>
        <v>26</v>
      </c>
      <c r="J193" s="58">
        <v>0</v>
      </c>
      <c r="K193" s="114" t="s">
        <v>160</v>
      </c>
      <c r="L193" s="125">
        <v>13</v>
      </c>
      <c r="M193" s="245">
        <f t="shared" si="35"/>
        <v>50</v>
      </c>
    </row>
    <row r="194" spans="1:13" ht="17.7">
      <c r="A194" s="244">
        <v>14</v>
      </c>
      <c r="B194" s="54" t="s">
        <v>178</v>
      </c>
      <c r="C194" s="21">
        <v>3</v>
      </c>
      <c r="D194" s="120">
        <v>0</v>
      </c>
      <c r="E194" s="120">
        <v>0</v>
      </c>
      <c r="F194" s="120">
        <v>0</v>
      </c>
      <c r="G194" s="255">
        <f t="shared" si="29"/>
        <v>3</v>
      </c>
      <c r="H194" s="60">
        <f t="shared" si="30"/>
        <v>0</v>
      </c>
      <c r="I194" s="29">
        <f t="shared" si="31"/>
        <v>3</v>
      </c>
      <c r="J194" s="58">
        <v>0</v>
      </c>
      <c r="K194" s="114" t="s">
        <v>88</v>
      </c>
      <c r="L194" s="124">
        <v>3</v>
      </c>
      <c r="M194" s="245">
        <f>L194/I194*100</f>
        <v>100</v>
      </c>
    </row>
    <row r="195" spans="1:13" ht="17.7">
      <c r="A195" s="247">
        <v>15</v>
      </c>
      <c r="B195" s="236" t="s">
        <v>55</v>
      </c>
      <c r="C195" s="237">
        <v>9</v>
      </c>
      <c r="D195" s="238">
        <v>0</v>
      </c>
      <c r="E195" s="238">
        <v>0</v>
      </c>
      <c r="F195" s="238">
        <v>0</v>
      </c>
      <c r="G195" s="255">
        <f t="shared" si="29"/>
        <v>9</v>
      </c>
      <c r="H195" s="60">
        <f t="shared" si="30"/>
        <v>0</v>
      </c>
      <c r="I195" s="29">
        <f t="shared" si="31"/>
        <v>9</v>
      </c>
      <c r="J195" s="58">
        <v>0</v>
      </c>
      <c r="K195" s="242" t="s">
        <v>82</v>
      </c>
      <c r="L195" s="243">
        <v>0</v>
      </c>
      <c r="M195" s="245">
        <f t="shared" ref="M195" si="36">L195/I195*100</f>
        <v>0</v>
      </c>
    </row>
    <row r="196" spans="1:13" ht="17.7">
      <c r="A196" s="247">
        <v>16</v>
      </c>
      <c r="B196" s="236" t="s">
        <v>176</v>
      </c>
      <c r="C196" s="237">
        <v>0</v>
      </c>
      <c r="D196" s="238">
        <v>0</v>
      </c>
      <c r="E196" s="238">
        <v>0</v>
      </c>
      <c r="F196" s="238">
        <v>0</v>
      </c>
      <c r="G196" s="255">
        <f t="shared" si="29"/>
        <v>0</v>
      </c>
      <c r="H196" s="60">
        <f t="shared" si="30"/>
        <v>0</v>
      </c>
      <c r="I196" s="29">
        <f t="shared" si="31"/>
        <v>0</v>
      </c>
      <c r="J196" s="230">
        <v>0</v>
      </c>
      <c r="K196" s="242" t="s">
        <v>181</v>
      </c>
      <c r="L196" s="243">
        <v>0</v>
      </c>
      <c r="M196" s="245">
        <v>0</v>
      </c>
    </row>
    <row r="197" spans="1:13" ht="17.7">
      <c r="A197" s="247">
        <v>17</v>
      </c>
      <c r="B197" s="236" t="s">
        <v>179</v>
      </c>
      <c r="C197" s="237">
        <v>0</v>
      </c>
      <c r="D197" s="238">
        <v>0</v>
      </c>
      <c r="E197" s="238">
        <v>0</v>
      </c>
      <c r="F197" s="238">
        <v>0</v>
      </c>
      <c r="G197" s="255">
        <f t="shared" si="29"/>
        <v>0</v>
      </c>
      <c r="H197" s="60">
        <f t="shared" si="30"/>
        <v>0</v>
      </c>
      <c r="I197" s="29">
        <f t="shared" si="31"/>
        <v>0</v>
      </c>
      <c r="J197" s="230">
        <v>0</v>
      </c>
      <c r="K197" s="242" t="s">
        <v>182</v>
      </c>
      <c r="L197" s="243">
        <v>0</v>
      </c>
      <c r="M197" s="245">
        <v>0</v>
      </c>
    </row>
    <row r="198" spans="1:13" ht="18" thickBot="1">
      <c r="A198" s="247">
        <v>18</v>
      </c>
      <c r="B198" s="236" t="s">
        <v>180</v>
      </c>
      <c r="C198" s="237">
        <v>0</v>
      </c>
      <c r="D198" s="238">
        <v>0</v>
      </c>
      <c r="E198" s="238">
        <v>0</v>
      </c>
      <c r="F198" s="238">
        <v>0</v>
      </c>
      <c r="G198" s="255">
        <f t="shared" si="29"/>
        <v>0</v>
      </c>
      <c r="H198" s="60">
        <f t="shared" si="30"/>
        <v>0</v>
      </c>
      <c r="I198" s="29">
        <f t="shared" si="31"/>
        <v>0</v>
      </c>
      <c r="J198" s="230">
        <v>0</v>
      </c>
      <c r="K198" s="242" t="s">
        <v>181</v>
      </c>
      <c r="L198" s="243">
        <v>0</v>
      </c>
      <c r="M198" s="245">
        <v>0</v>
      </c>
    </row>
    <row r="199" spans="1:13" ht="18" thickBot="1">
      <c r="A199" s="262"/>
      <c r="B199" s="263" t="s">
        <v>29</v>
      </c>
      <c r="C199" s="266">
        <f>SUM(C181:C198)</f>
        <v>768</v>
      </c>
      <c r="D199" s="264">
        <f>SUM(D181:D198)</f>
        <v>51</v>
      </c>
      <c r="E199" s="265">
        <f>SUM(E181:E198)</f>
        <v>116</v>
      </c>
      <c r="F199" s="264">
        <f>SUM(F181:F198)</f>
        <v>23</v>
      </c>
      <c r="G199" s="266">
        <f>SUM(C199+E199)</f>
        <v>884</v>
      </c>
      <c r="H199" s="266">
        <f>SUM(D199+F199)</f>
        <v>74</v>
      </c>
      <c r="I199" s="266">
        <f>SUM(G199+H199)</f>
        <v>958</v>
      </c>
      <c r="J199" s="265">
        <f>SUM(J181:J198)</f>
        <v>3</v>
      </c>
      <c r="K199" s="263"/>
      <c r="L199" s="267">
        <f>SUM(L181:L198)</f>
        <v>548</v>
      </c>
      <c r="M199" s="268">
        <f>L199/I199*100</f>
        <v>57.202505219206678</v>
      </c>
    </row>
    <row r="200" spans="1:13" ht="17.399999999999999">
      <c r="B200" s="1"/>
      <c r="C200" s="1"/>
      <c r="D200" s="1"/>
      <c r="E200" s="229"/>
      <c r="F200" s="229"/>
      <c r="G200" s="229"/>
      <c r="H200" s="235"/>
      <c r="I200" s="57"/>
      <c r="J200" s="57"/>
      <c r="K200" s="27"/>
      <c r="L200" s="27"/>
      <c r="M200" s="27"/>
    </row>
    <row r="201" spans="1:13" ht="17.399999999999999">
      <c r="A201" s="85" t="s">
        <v>95</v>
      </c>
      <c r="B201" s="86"/>
      <c r="C201" s="86"/>
      <c r="D201" s="86"/>
      <c r="E201" s="87" t="s">
        <v>135</v>
      </c>
      <c r="F201" s="87"/>
      <c r="G201" s="88"/>
      <c r="H201" s="235"/>
      <c r="I201" s="362" t="s">
        <v>177</v>
      </c>
      <c r="J201" s="362"/>
      <c r="K201" s="362"/>
      <c r="L201" s="362"/>
      <c r="M201" s="101"/>
    </row>
    <row r="202" spans="1:13" ht="18" customHeight="1">
      <c r="A202" s="87">
        <v>1</v>
      </c>
      <c r="B202" s="103" t="s">
        <v>96</v>
      </c>
      <c r="C202" s="103"/>
      <c r="D202" s="103"/>
      <c r="E202" s="103"/>
      <c r="F202" s="103"/>
      <c r="G202" s="103"/>
      <c r="H202" s="234"/>
      <c r="I202" s="358" t="s">
        <v>102</v>
      </c>
      <c r="J202" s="358"/>
      <c r="K202" s="358"/>
      <c r="L202" s="358"/>
      <c r="M202" s="102"/>
    </row>
    <row r="203" spans="1:13" ht="17.399999999999999">
      <c r="A203" s="87"/>
      <c r="B203" s="103"/>
      <c r="C203" s="103"/>
      <c r="D203" s="103"/>
      <c r="E203" s="103"/>
      <c r="F203" s="103"/>
      <c r="G203" s="103"/>
      <c r="H203" s="234"/>
      <c r="I203" s="335" t="s">
        <v>111</v>
      </c>
      <c r="J203" s="335"/>
      <c r="K203" s="335"/>
      <c r="L203" s="335"/>
      <c r="M203" s="47"/>
    </row>
    <row r="204" spans="1:13" ht="15.3">
      <c r="A204" s="87"/>
      <c r="B204" s="103"/>
      <c r="C204" s="103"/>
      <c r="D204" s="103"/>
      <c r="E204" s="103"/>
      <c r="F204" s="103"/>
      <c r="G204" s="103"/>
      <c r="H204" s="103"/>
      <c r="I204" s="335" t="s">
        <v>112</v>
      </c>
      <c r="J204" s="335"/>
      <c r="K204" s="335"/>
      <c r="L204" s="335"/>
      <c r="M204" s="47"/>
    </row>
    <row r="205" spans="1:13" ht="15.3">
      <c r="A205" s="87"/>
      <c r="B205" s="232"/>
      <c r="C205" s="232"/>
      <c r="D205" s="232"/>
      <c r="E205" s="90"/>
      <c r="F205" s="90"/>
      <c r="G205" s="232"/>
      <c r="H205" s="232"/>
      <c r="I205" s="232"/>
      <c r="J205" s="232"/>
      <c r="K205" s="99"/>
      <c r="L205" s="99"/>
      <c r="M205" s="99"/>
    </row>
    <row r="206" spans="1:13" ht="15.3">
      <c r="A206" s="87">
        <v>2</v>
      </c>
      <c r="B206" s="91" t="s">
        <v>97</v>
      </c>
      <c r="C206" s="91"/>
      <c r="D206" s="91"/>
      <c r="E206" s="92"/>
      <c r="F206" s="92"/>
      <c r="G206" s="93"/>
      <c r="H206" s="93"/>
      <c r="I206" s="94"/>
      <c r="J206" s="94"/>
      <c r="K206" s="99"/>
      <c r="L206" s="99"/>
      <c r="M206" s="99"/>
    </row>
    <row r="207" spans="1:13" ht="15.3">
      <c r="A207" s="87"/>
      <c r="B207" s="91" t="s">
        <v>98</v>
      </c>
      <c r="C207" s="91"/>
      <c r="D207" s="91"/>
      <c r="E207" s="92"/>
      <c r="F207" s="92"/>
      <c r="G207" s="93"/>
      <c r="H207" s="93"/>
      <c r="I207" s="94"/>
      <c r="J207" s="94"/>
      <c r="K207" s="99"/>
      <c r="L207" s="99"/>
      <c r="M207" s="99"/>
    </row>
    <row r="208" spans="1:13" ht="15.3">
      <c r="A208" s="87"/>
      <c r="B208" s="91" t="s">
        <v>99</v>
      </c>
      <c r="C208" s="91"/>
      <c r="D208" s="91"/>
      <c r="E208" s="92"/>
      <c r="F208" s="92"/>
      <c r="G208" s="93"/>
      <c r="H208" s="93"/>
      <c r="I208" s="334" t="s">
        <v>103</v>
      </c>
      <c r="J208" s="334"/>
      <c r="K208" s="334"/>
      <c r="L208" s="334"/>
      <c r="M208" s="47"/>
    </row>
    <row r="209" spans="1:13" ht="15.3">
      <c r="A209" s="87"/>
      <c r="B209" s="91"/>
      <c r="C209" s="91"/>
      <c r="D209" s="91"/>
      <c r="E209" s="92"/>
      <c r="F209" s="92"/>
      <c r="G209" s="93"/>
      <c r="H209" s="93"/>
      <c r="I209" s="335" t="s">
        <v>104</v>
      </c>
      <c r="J209" s="335"/>
      <c r="K209" s="335"/>
      <c r="L209" s="335"/>
      <c r="M209" s="47"/>
    </row>
    <row r="223" spans="1:13" ht="17.7">
      <c r="A223" s="331" t="s">
        <v>121</v>
      </c>
      <c r="B223" s="331"/>
      <c r="C223" s="331"/>
      <c r="D223" s="331"/>
      <c r="E223" s="331"/>
      <c r="F223" s="331"/>
      <c r="G223" s="331"/>
      <c r="H223" s="331"/>
      <c r="I223" s="331"/>
      <c r="J223" s="331"/>
      <c r="K223" s="331"/>
      <c r="L223" s="331"/>
      <c r="M223" s="331"/>
    </row>
    <row r="224" spans="1:13" ht="17.7">
      <c r="A224" s="331" t="s">
        <v>130</v>
      </c>
      <c r="B224" s="331"/>
      <c r="C224" s="331"/>
      <c r="D224" s="331"/>
      <c r="E224" s="331"/>
      <c r="F224" s="331"/>
      <c r="G224" s="331"/>
      <c r="H224" s="331"/>
      <c r="I224" s="331"/>
      <c r="J224" s="331"/>
      <c r="K224" s="331"/>
      <c r="L224" s="331"/>
      <c r="M224" s="331"/>
    </row>
    <row r="225" spans="1:13" ht="17.7">
      <c r="A225" s="331" t="s">
        <v>194</v>
      </c>
      <c r="B225" s="331"/>
      <c r="C225" s="331"/>
      <c r="D225" s="331"/>
      <c r="E225" s="331"/>
      <c r="F225" s="331"/>
      <c r="G225" s="331"/>
      <c r="H225" s="331"/>
      <c r="I225" s="331"/>
      <c r="J225" s="331"/>
      <c r="K225" s="331"/>
      <c r="L225" s="331"/>
      <c r="M225" s="331"/>
    </row>
    <row r="226" spans="1:13" ht="18" thickBot="1">
      <c r="A226" s="331"/>
      <c r="B226" s="331"/>
      <c r="C226" s="331"/>
      <c r="D226" s="331"/>
      <c r="E226" s="331"/>
      <c r="F226" s="331"/>
      <c r="G226" s="331"/>
      <c r="H226" s="331"/>
      <c r="I226" s="331"/>
      <c r="J226" s="331"/>
      <c r="K226" s="331"/>
      <c r="L226" s="331"/>
      <c r="M226" s="331"/>
    </row>
    <row r="227" spans="1:13" ht="35.25" customHeight="1">
      <c r="A227" s="381" t="s">
        <v>3</v>
      </c>
      <c r="B227" s="383" t="s">
        <v>7</v>
      </c>
      <c r="C227" s="385" t="s">
        <v>187</v>
      </c>
      <c r="D227" s="386"/>
      <c r="E227" s="387" t="s">
        <v>188</v>
      </c>
      <c r="F227" s="388"/>
      <c r="G227" s="377" t="s">
        <v>189</v>
      </c>
      <c r="H227" s="377" t="s">
        <v>190</v>
      </c>
      <c r="I227" s="389" t="s">
        <v>106</v>
      </c>
      <c r="J227" s="377" t="s">
        <v>191</v>
      </c>
      <c r="K227" s="377" t="s">
        <v>93</v>
      </c>
      <c r="L227" s="377" t="s">
        <v>159</v>
      </c>
      <c r="M227" s="379" t="s">
        <v>94</v>
      </c>
    </row>
    <row r="228" spans="1:13" ht="53.25" customHeight="1" thickBot="1">
      <c r="A228" s="382"/>
      <c r="B228" s="384"/>
      <c r="C228" s="249" t="s">
        <v>4</v>
      </c>
      <c r="D228" s="261" t="s">
        <v>8</v>
      </c>
      <c r="E228" s="249" t="s">
        <v>4</v>
      </c>
      <c r="F228" s="261" t="s">
        <v>8</v>
      </c>
      <c r="G228" s="378"/>
      <c r="H228" s="378"/>
      <c r="I228" s="390"/>
      <c r="J228" s="378"/>
      <c r="K228" s="378"/>
      <c r="L228" s="378"/>
      <c r="M228" s="380"/>
    </row>
    <row r="229" spans="1:13" ht="17.7">
      <c r="A229" s="250">
        <v>1</v>
      </c>
      <c r="B229" s="251" t="s">
        <v>9</v>
      </c>
      <c r="C229" s="252">
        <v>9</v>
      </c>
      <c r="D229" s="253">
        <v>0</v>
      </c>
      <c r="E229" s="253">
        <v>1</v>
      </c>
      <c r="F229" s="253">
        <v>0</v>
      </c>
      <c r="G229" s="255">
        <f>SUM(C229+E229)</f>
        <v>10</v>
      </c>
      <c r="H229" s="256">
        <f>SUM(D229+F229)</f>
        <v>0</v>
      </c>
      <c r="I229" s="257">
        <f>SUM(G229+H229)</f>
        <v>10</v>
      </c>
      <c r="J229" s="276">
        <v>0</v>
      </c>
      <c r="K229" s="258" t="s">
        <v>81</v>
      </c>
      <c r="L229" s="259">
        <v>3</v>
      </c>
      <c r="M229" s="260">
        <f>L229/I229*100</f>
        <v>30</v>
      </c>
    </row>
    <row r="230" spans="1:13" ht="17.7">
      <c r="A230" s="244">
        <v>2</v>
      </c>
      <c r="B230" s="54" t="s">
        <v>10</v>
      </c>
      <c r="C230" s="21">
        <v>7</v>
      </c>
      <c r="D230" s="120">
        <v>4</v>
      </c>
      <c r="E230" s="120">
        <v>3</v>
      </c>
      <c r="F230" s="120">
        <v>0</v>
      </c>
      <c r="G230" s="255">
        <f t="shared" ref="G230:G247" si="37">SUM(C230+E230)</f>
        <v>10</v>
      </c>
      <c r="H230" s="60">
        <f t="shared" ref="H230:H247" si="38">SUM(D230+F230)</f>
        <v>4</v>
      </c>
      <c r="I230" s="29">
        <f t="shared" ref="I230:I247" si="39">SUM(G230+H230)</f>
        <v>14</v>
      </c>
      <c r="J230" s="58">
        <v>0</v>
      </c>
      <c r="K230" s="114" t="s">
        <v>82</v>
      </c>
      <c r="L230" s="124">
        <v>13</v>
      </c>
      <c r="M230" s="245">
        <f t="shared" ref="M230:M234" si="40">L230/I230*100</f>
        <v>92.857142857142861</v>
      </c>
    </row>
    <row r="231" spans="1:13" ht="17.7">
      <c r="A231" s="244">
        <v>3</v>
      </c>
      <c r="B231" s="54" t="s">
        <v>11</v>
      </c>
      <c r="C231" s="21">
        <v>223</v>
      </c>
      <c r="D231" s="120">
        <v>0</v>
      </c>
      <c r="E231" s="120">
        <v>34</v>
      </c>
      <c r="F231" s="120">
        <v>0</v>
      </c>
      <c r="G231" s="255">
        <f t="shared" si="37"/>
        <v>257</v>
      </c>
      <c r="H231" s="60">
        <f t="shared" si="38"/>
        <v>0</v>
      </c>
      <c r="I231" s="29">
        <f t="shared" si="39"/>
        <v>257</v>
      </c>
      <c r="J231" s="58">
        <v>0</v>
      </c>
      <c r="K231" s="114" t="s">
        <v>83</v>
      </c>
      <c r="L231" s="124">
        <v>64</v>
      </c>
      <c r="M231" s="245">
        <f t="shared" si="40"/>
        <v>24.902723735408561</v>
      </c>
    </row>
    <row r="232" spans="1:13" ht="17.7">
      <c r="A232" s="244">
        <v>4</v>
      </c>
      <c r="B232" s="54" t="s">
        <v>18</v>
      </c>
      <c r="C232" s="21">
        <v>89</v>
      </c>
      <c r="D232" s="120">
        <v>0</v>
      </c>
      <c r="E232" s="120">
        <v>21</v>
      </c>
      <c r="F232" s="120">
        <v>0</v>
      </c>
      <c r="G232" s="255">
        <f t="shared" si="37"/>
        <v>110</v>
      </c>
      <c r="H232" s="60">
        <f t="shared" si="38"/>
        <v>0</v>
      </c>
      <c r="I232" s="29">
        <f t="shared" si="39"/>
        <v>110</v>
      </c>
      <c r="J232" s="58">
        <v>0</v>
      </c>
      <c r="K232" s="114" t="s">
        <v>87</v>
      </c>
      <c r="L232" s="124">
        <v>4</v>
      </c>
      <c r="M232" s="245">
        <f t="shared" si="40"/>
        <v>3.6363636363636362</v>
      </c>
    </row>
    <row r="233" spans="1:13" ht="17.7">
      <c r="A233" s="244">
        <v>5</v>
      </c>
      <c r="B233" s="54" t="s">
        <v>13</v>
      </c>
      <c r="C233" s="21">
        <v>21</v>
      </c>
      <c r="D233" s="120">
        <v>9</v>
      </c>
      <c r="E233" s="120">
        <v>2</v>
      </c>
      <c r="F233" s="120">
        <v>1</v>
      </c>
      <c r="G233" s="255">
        <f t="shared" si="37"/>
        <v>23</v>
      </c>
      <c r="H233" s="60">
        <f t="shared" si="38"/>
        <v>10</v>
      </c>
      <c r="I233" s="29">
        <f t="shared" si="39"/>
        <v>33</v>
      </c>
      <c r="J233" s="58">
        <v>0</v>
      </c>
      <c r="K233" s="114" t="s">
        <v>84</v>
      </c>
      <c r="L233" s="124">
        <v>14</v>
      </c>
      <c r="M233" s="245">
        <f t="shared" si="40"/>
        <v>42.424242424242422</v>
      </c>
    </row>
    <row r="234" spans="1:13" ht="17.7">
      <c r="A234" s="244">
        <v>6</v>
      </c>
      <c r="B234" s="54" t="s">
        <v>15</v>
      </c>
      <c r="C234" s="21">
        <v>30</v>
      </c>
      <c r="D234" s="120">
        <v>0</v>
      </c>
      <c r="E234" s="120">
        <v>8</v>
      </c>
      <c r="F234" s="120">
        <v>0</v>
      </c>
      <c r="G234" s="255">
        <f t="shared" si="37"/>
        <v>38</v>
      </c>
      <c r="H234" s="60">
        <f t="shared" si="38"/>
        <v>0</v>
      </c>
      <c r="I234" s="29">
        <f t="shared" si="39"/>
        <v>38</v>
      </c>
      <c r="J234" s="58">
        <v>0</v>
      </c>
      <c r="K234" s="114" t="s">
        <v>84</v>
      </c>
      <c r="L234" s="124">
        <v>9</v>
      </c>
      <c r="M234" s="245">
        <f t="shared" si="40"/>
        <v>23.684210526315788</v>
      </c>
    </row>
    <row r="235" spans="1:13" ht="17.7">
      <c r="A235" s="244">
        <v>7</v>
      </c>
      <c r="B235" s="54" t="s">
        <v>14</v>
      </c>
      <c r="C235" s="21">
        <v>10</v>
      </c>
      <c r="D235" s="120">
        <v>0</v>
      </c>
      <c r="E235" s="120">
        <v>0</v>
      </c>
      <c r="F235" s="120">
        <v>0</v>
      </c>
      <c r="G235" s="255">
        <f t="shared" si="37"/>
        <v>10</v>
      </c>
      <c r="H235" s="60">
        <f t="shared" si="38"/>
        <v>0</v>
      </c>
      <c r="I235" s="29">
        <f t="shared" si="39"/>
        <v>10</v>
      </c>
      <c r="J235" s="58">
        <v>0</v>
      </c>
      <c r="K235" s="114" t="s">
        <v>85</v>
      </c>
      <c r="L235" s="124">
        <v>1</v>
      </c>
      <c r="M235" s="245">
        <v>0</v>
      </c>
    </row>
    <row r="236" spans="1:13" ht="17.7">
      <c r="A236" s="244">
        <v>8</v>
      </c>
      <c r="B236" s="54" t="s">
        <v>16</v>
      </c>
      <c r="C236" s="21">
        <v>358</v>
      </c>
      <c r="D236" s="120">
        <v>0</v>
      </c>
      <c r="E236" s="120">
        <v>6</v>
      </c>
      <c r="F236" s="120">
        <v>0</v>
      </c>
      <c r="G236" s="255">
        <f t="shared" si="37"/>
        <v>364</v>
      </c>
      <c r="H236" s="60">
        <f t="shared" si="38"/>
        <v>0</v>
      </c>
      <c r="I236" s="29">
        <f t="shared" si="39"/>
        <v>364</v>
      </c>
      <c r="J236" s="58">
        <v>0</v>
      </c>
      <c r="K236" s="114" t="s">
        <v>82</v>
      </c>
      <c r="L236" s="124">
        <v>339</v>
      </c>
      <c r="M236" s="245">
        <f t="shared" ref="M236:M238" si="41">L236/I236*100</f>
        <v>93.131868131868131</v>
      </c>
    </row>
    <row r="237" spans="1:13" ht="17.7">
      <c r="A237" s="244">
        <v>9</v>
      </c>
      <c r="B237" s="54" t="s">
        <v>17</v>
      </c>
      <c r="C237" s="21">
        <v>32</v>
      </c>
      <c r="D237" s="120">
        <v>0</v>
      </c>
      <c r="E237" s="120">
        <v>4</v>
      </c>
      <c r="F237" s="120">
        <v>0</v>
      </c>
      <c r="G237" s="255">
        <f t="shared" si="37"/>
        <v>36</v>
      </c>
      <c r="H237" s="60">
        <f t="shared" si="38"/>
        <v>0</v>
      </c>
      <c r="I237" s="29">
        <f t="shared" si="39"/>
        <v>36</v>
      </c>
      <c r="J237" s="58">
        <v>0</v>
      </c>
      <c r="K237" s="114" t="s">
        <v>86</v>
      </c>
      <c r="L237" s="124">
        <v>6</v>
      </c>
      <c r="M237" s="245">
        <f t="shared" si="41"/>
        <v>16.666666666666664</v>
      </c>
    </row>
    <row r="238" spans="1:13" ht="17.7">
      <c r="A238" s="244">
        <v>10</v>
      </c>
      <c r="B238" s="54" t="s">
        <v>23</v>
      </c>
      <c r="C238" s="21">
        <v>6</v>
      </c>
      <c r="D238" s="120">
        <v>1</v>
      </c>
      <c r="E238" s="120">
        <v>2</v>
      </c>
      <c r="F238" s="120">
        <v>0</v>
      </c>
      <c r="G238" s="255">
        <f t="shared" si="37"/>
        <v>8</v>
      </c>
      <c r="H238" s="60">
        <f t="shared" si="38"/>
        <v>1</v>
      </c>
      <c r="I238" s="29">
        <f t="shared" si="39"/>
        <v>9</v>
      </c>
      <c r="J238" s="58">
        <v>0</v>
      </c>
      <c r="K238" s="114" t="s">
        <v>91</v>
      </c>
      <c r="L238" s="124">
        <v>8</v>
      </c>
      <c r="M238" s="245">
        <f t="shared" si="41"/>
        <v>88.888888888888886</v>
      </c>
    </row>
    <row r="239" spans="1:13" ht="17.7">
      <c r="A239" s="246">
        <v>11</v>
      </c>
      <c r="B239" s="106" t="s">
        <v>21</v>
      </c>
      <c r="C239" s="21">
        <v>0</v>
      </c>
      <c r="D239" s="121">
        <v>0</v>
      </c>
      <c r="E239" s="121">
        <v>0</v>
      </c>
      <c r="F239" s="121">
        <v>0</v>
      </c>
      <c r="G239" s="255">
        <f t="shared" si="37"/>
        <v>0</v>
      </c>
      <c r="H239" s="60">
        <f t="shared" si="38"/>
        <v>0</v>
      </c>
      <c r="I239" s="29">
        <f t="shared" si="39"/>
        <v>0</v>
      </c>
      <c r="J239" s="58">
        <v>0</v>
      </c>
      <c r="K239" s="119" t="s">
        <v>86</v>
      </c>
      <c r="L239" s="125">
        <v>0</v>
      </c>
      <c r="M239" s="245">
        <v>0</v>
      </c>
    </row>
    <row r="240" spans="1:13" ht="17.7">
      <c r="A240" s="244">
        <v>12</v>
      </c>
      <c r="B240" s="54" t="s">
        <v>22</v>
      </c>
      <c r="C240" s="21">
        <v>87</v>
      </c>
      <c r="D240" s="120">
        <v>34</v>
      </c>
      <c r="E240" s="120">
        <v>22</v>
      </c>
      <c r="F240" s="120">
        <v>17</v>
      </c>
      <c r="G240" s="255">
        <f t="shared" si="37"/>
        <v>109</v>
      </c>
      <c r="H240" s="60">
        <f t="shared" si="38"/>
        <v>51</v>
      </c>
      <c r="I240" s="29">
        <f t="shared" si="39"/>
        <v>160</v>
      </c>
      <c r="J240" s="58">
        <v>3</v>
      </c>
      <c r="K240" s="114" t="s">
        <v>90</v>
      </c>
      <c r="L240" s="124">
        <v>135</v>
      </c>
      <c r="M240" s="245">
        <f t="shared" ref="M240:M241" si="42">L240/I240*100</f>
        <v>84.375</v>
      </c>
    </row>
    <row r="241" spans="1:13" ht="17.7">
      <c r="A241" s="246">
        <v>13</v>
      </c>
      <c r="B241" s="106" t="s">
        <v>12</v>
      </c>
      <c r="C241" s="21">
        <v>0</v>
      </c>
      <c r="D241" s="121">
        <v>26</v>
      </c>
      <c r="E241" s="121">
        <v>0</v>
      </c>
      <c r="F241" s="121">
        <v>10</v>
      </c>
      <c r="G241" s="255">
        <f t="shared" si="37"/>
        <v>0</v>
      </c>
      <c r="H241" s="60">
        <f t="shared" si="38"/>
        <v>36</v>
      </c>
      <c r="I241" s="29">
        <f t="shared" si="39"/>
        <v>36</v>
      </c>
      <c r="J241" s="58">
        <v>0</v>
      </c>
      <c r="K241" s="114" t="s">
        <v>160</v>
      </c>
      <c r="L241" s="125">
        <v>20</v>
      </c>
      <c r="M241" s="245">
        <f t="shared" si="42"/>
        <v>55.555555555555557</v>
      </c>
    </row>
    <row r="242" spans="1:13" ht="17.7">
      <c r="A242" s="244">
        <v>14</v>
      </c>
      <c r="B242" s="54" t="s">
        <v>178</v>
      </c>
      <c r="C242" s="21">
        <v>3</v>
      </c>
      <c r="D242" s="120">
        <v>0</v>
      </c>
      <c r="E242" s="120">
        <v>0</v>
      </c>
      <c r="F242" s="120">
        <v>0</v>
      </c>
      <c r="G242" s="255">
        <f t="shared" si="37"/>
        <v>3</v>
      </c>
      <c r="H242" s="60">
        <f t="shared" si="38"/>
        <v>0</v>
      </c>
      <c r="I242" s="29">
        <f t="shared" si="39"/>
        <v>3</v>
      </c>
      <c r="J242" s="58">
        <v>0</v>
      </c>
      <c r="K242" s="114" t="s">
        <v>88</v>
      </c>
      <c r="L242" s="124">
        <v>3</v>
      </c>
      <c r="M242" s="245">
        <f>L242/I242*100</f>
        <v>100</v>
      </c>
    </row>
    <row r="243" spans="1:13" ht="17.7">
      <c r="A243" s="247">
        <v>15</v>
      </c>
      <c r="B243" s="236" t="s">
        <v>55</v>
      </c>
      <c r="C243" s="237">
        <v>9</v>
      </c>
      <c r="D243" s="238">
        <v>0</v>
      </c>
      <c r="E243" s="238">
        <v>0</v>
      </c>
      <c r="F243" s="238">
        <v>0</v>
      </c>
      <c r="G243" s="255">
        <f t="shared" si="37"/>
        <v>9</v>
      </c>
      <c r="H243" s="60">
        <f t="shared" si="38"/>
        <v>0</v>
      </c>
      <c r="I243" s="29">
        <f t="shared" si="39"/>
        <v>9</v>
      </c>
      <c r="J243" s="58">
        <v>0</v>
      </c>
      <c r="K243" s="242" t="s">
        <v>82</v>
      </c>
      <c r="L243" s="243">
        <v>0</v>
      </c>
      <c r="M243" s="245">
        <f t="shared" ref="M243:M247" si="43">L243/I243*100</f>
        <v>0</v>
      </c>
    </row>
    <row r="244" spans="1:13" ht="17.7">
      <c r="A244" s="247">
        <v>16</v>
      </c>
      <c r="B244" s="236" t="s">
        <v>176</v>
      </c>
      <c r="C244" s="237">
        <v>0</v>
      </c>
      <c r="D244" s="238">
        <v>0</v>
      </c>
      <c r="E244" s="238">
        <v>7</v>
      </c>
      <c r="F244" s="238">
        <v>0</v>
      </c>
      <c r="G244" s="255">
        <f t="shared" si="37"/>
        <v>7</v>
      </c>
      <c r="H244" s="60">
        <f t="shared" si="38"/>
        <v>0</v>
      </c>
      <c r="I244" s="29">
        <f t="shared" si="39"/>
        <v>7</v>
      </c>
      <c r="J244" s="275">
        <v>0</v>
      </c>
      <c r="K244" s="242" t="s">
        <v>181</v>
      </c>
      <c r="L244" s="243">
        <v>0</v>
      </c>
      <c r="M244" s="245">
        <f t="shared" si="43"/>
        <v>0</v>
      </c>
    </row>
    <row r="245" spans="1:13" ht="17.7">
      <c r="A245" s="247">
        <v>17</v>
      </c>
      <c r="B245" s="236" t="s">
        <v>179</v>
      </c>
      <c r="C245" s="237">
        <v>0</v>
      </c>
      <c r="D245" s="238">
        <v>0</v>
      </c>
      <c r="E245" s="238">
        <v>0</v>
      </c>
      <c r="F245" s="238">
        <v>0</v>
      </c>
      <c r="G245" s="255">
        <f t="shared" si="37"/>
        <v>0</v>
      </c>
      <c r="H245" s="60">
        <f t="shared" si="38"/>
        <v>0</v>
      </c>
      <c r="I245" s="29">
        <f t="shared" si="39"/>
        <v>0</v>
      </c>
      <c r="J245" s="275">
        <v>0</v>
      </c>
      <c r="K245" s="242" t="s">
        <v>182</v>
      </c>
      <c r="L245" s="243">
        <v>0</v>
      </c>
      <c r="M245" s="245">
        <v>0</v>
      </c>
    </row>
    <row r="246" spans="1:13" ht="17.7">
      <c r="A246" s="244">
        <v>18</v>
      </c>
      <c r="B246" s="54" t="s">
        <v>180</v>
      </c>
      <c r="C246" s="237">
        <v>0</v>
      </c>
      <c r="D246" s="120">
        <v>0</v>
      </c>
      <c r="E246" s="238">
        <v>0</v>
      </c>
      <c r="F246" s="238">
        <v>0</v>
      </c>
      <c r="G246" s="255">
        <f t="shared" si="37"/>
        <v>0</v>
      </c>
      <c r="H246" s="60">
        <f t="shared" si="38"/>
        <v>0</v>
      </c>
      <c r="I246" s="29">
        <f t="shared" si="39"/>
        <v>0</v>
      </c>
      <c r="J246" s="58">
        <v>0</v>
      </c>
      <c r="K246" s="114" t="s">
        <v>181</v>
      </c>
      <c r="L246" s="243">
        <v>0</v>
      </c>
      <c r="M246" s="245">
        <v>0</v>
      </c>
    </row>
    <row r="247" spans="1:13" ht="18" thickBot="1">
      <c r="A247" s="277">
        <v>19</v>
      </c>
      <c r="B247" s="278" t="s">
        <v>192</v>
      </c>
      <c r="C247" s="21">
        <v>0</v>
      </c>
      <c r="D247" s="120">
        <v>0</v>
      </c>
      <c r="E247" s="120">
        <v>0</v>
      </c>
      <c r="F247" s="120">
        <v>82</v>
      </c>
      <c r="G247" s="28">
        <f t="shared" si="37"/>
        <v>0</v>
      </c>
      <c r="H247" s="60">
        <f t="shared" si="38"/>
        <v>82</v>
      </c>
      <c r="I247" s="29">
        <f t="shared" si="39"/>
        <v>82</v>
      </c>
      <c r="J247" s="58">
        <v>0</v>
      </c>
      <c r="K247" s="114" t="s">
        <v>193</v>
      </c>
      <c r="L247" s="124">
        <v>78</v>
      </c>
      <c r="M247" s="245">
        <f t="shared" si="43"/>
        <v>95.121951219512198</v>
      </c>
    </row>
    <row r="248" spans="1:13" ht="18" thickBot="1">
      <c r="A248" s="262"/>
      <c r="B248" s="263" t="s">
        <v>29</v>
      </c>
      <c r="C248" s="266">
        <f>SUM(C229:C247)</f>
        <v>884</v>
      </c>
      <c r="D248" s="266">
        <f t="shared" ref="D248:K248" si="44">SUM(D229:D247)</f>
        <v>74</v>
      </c>
      <c r="E248" s="266">
        <f t="shared" si="44"/>
        <v>110</v>
      </c>
      <c r="F248" s="266">
        <f t="shared" si="44"/>
        <v>110</v>
      </c>
      <c r="G248" s="266">
        <f t="shared" si="44"/>
        <v>994</v>
      </c>
      <c r="H248" s="266">
        <f t="shared" si="44"/>
        <v>184</v>
      </c>
      <c r="I248" s="266">
        <f t="shared" si="44"/>
        <v>1178</v>
      </c>
      <c r="J248" s="266">
        <f t="shared" si="44"/>
        <v>3</v>
      </c>
      <c r="K248" s="266">
        <f t="shared" si="44"/>
        <v>0</v>
      </c>
      <c r="L248" s="266">
        <f>SUM(L229:L247)</f>
        <v>697</v>
      </c>
      <c r="M248" s="268">
        <f>L248/I248*100</f>
        <v>59.168081494057724</v>
      </c>
    </row>
    <row r="249" spans="1:13" ht="17.399999999999999">
      <c r="B249" s="1"/>
      <c r="C249" s="1"/>
      <c r="D249" s="1"/>
      <c r="E249" s="273"/>
      <c r="F249" s="273"/>
      <c r="G249" s="273"/>
      <c r="H249" s="235"/>
      <c r="I249" s="57"/>
      <c r="J249" s="57"/>
      <c r="K249" s="27"/>
      <c r="L249" s="27"/>
      <c r="M249" s="27"/>
    </row>
    <row r="250" spans="1:13" ht="17.399999999999999">
      <c r="A250" s="85" t="s">
        <v>95</v>
      </c>
      <c r="B250" s="86"/>
      <c r="C250" s="86"/>
      <c r="D250" s="86"/>
      <c r="E250" s="87" t="s">
        <v>135</v>
      </c>
      <c r="F250" s="87"/>
      <c r="G250" s="88"/>
      <c r="H250" s="235"/>
      <c r="I250" s="362" t="s">
        <v>196</v>
      </c>
      <c r="J250" s="362"/>
      <c r="K250" s="362"/>
      <c r="L250" s="362"/>
      <c r="M250" s="101"/>
    </row>
    <row r="251" spans="1:13" ht="24" customHeight="1">
      <c r="A251" s="87">
        <v>1</v>
      </c>
      <c r="B251" s="103" t="s">
        <v>96</v>
      </c>
      <c r="C251" s="103"/>
      <c r="D251" s="103"/>
      <c r="E251" s="103"/>
      <c r="F251" s="103"/>
      <c r="G251" s="103"/>
      <c r="H251" s="234"/>
      <c r="I251" s="358" t="s">
        <v>102</v>
      </c>
      <c r="J251" s="358"/>
      <c r="K251" s="358"/>
      <c r="L251" s="358"/>
      <c r="M251" s="102"/>
    </row>
    <row r="252" spans="1:13" ht="17.399999999999999">
      <c r="A252" s="87"/>
      <c r="B252" s="103"/>
      <c r="C252" s="103"/>
      <c r="D252" s="103"/>
      <c r="E252" s="103"/>
      <c r="F252" s="103"/>
      <c r="G252" s="103"/>
      <c r="H252" s="234"/>
      <c r="I252" s="335" t="s">
        <v>111</v>
      </c>
      <c r="J252" s="335"/>
      <c r="K252" s="335"/>
      <c r="L252" s="335"/>
      <c r="M252" s="47"/>
    </row>
    <row r="253" spans="1:13" ht="15.3">
      <c r="A253" s="87"/>
      <c r="B253" s="103"/>
      <c r="C253" s="103"/>
      <c r="D253" s="103"/>
      <c r="E253" s="103"/>
      <c r="F253" s="103"/>
      <c r="G253" s="103"/>
      <c r="H253" s="103"/>
      <c r="I253" s="335" t="s">
        <v>112</v>
      </c>
      <c r="J253" s="335"/>
      <c r="K253" s="335"/>
      <c r="L253" s="335"/>
      <c r="M253" s="47"/>
    </row>
    <row r="254" spans="1:13" ht="15.3">
      <c r="A254" s="87"/>
      <c r="B254" s="274"/>
      <c r="C254" s="274"/>
      <c r="D254" s="274"/>
      <c r="E254" s="90"/>
      <c r="F254" s="90"/>
      <c r="G254" s="274"/>
      <c r="H254" s="274"/>
      <c r="I254" s="274"/>
      <c r="J254" s="274"/>
      <c r="K254" s="99"/>
      <c r="L254" s="99"/>
      <c r="M254" s="99"/>
    </row>
    <row r="255" spans="1:13" ht="15.3">
      <c r="A255" s="87">
        <v>2</v>
      </c>
      <c r="B255" s="91" t="s">
        <v>97</v>
      </c>
      <c r="C255" s="91"/>
      <c r="D255" s="91"/>
      <c r="E255" s="92"/>
      <c r="F255" s="92"/>
      <c r="G255" s="93"/>
      <c r="H255" s="93"/>
      <c r="I255" s="94"/>
      <c r="J255" s="94"/>
      <c r="K255" s="99"/>
      <c r="L255" s="99"/>
      <c r="M255" s="99"/>
    </row>
    <row r="256" spans="1:13" ht="15.3">
      <c r="A256" s="87"/>
      <c r="B256" s="91" t="s">
        <v>98</v>
      </c>
      <c r="C256" s="91"/>
      <c r="D256" s="91"/>
      <c r="E256" s="92"/>
      <c r="F256" s="92"/>
      <c r="G256" s="93"/>
      <c r="H256" s="93"/>
      <c r="I256" s="94"/>
      <c r="J256" s="94"/>
      <c r="K256" s="99"/>
      <c r="L256" s="99"/>
      <c r="M256" s="99"/>
    </row>
    <row r="257" spans="1:13" ht="15.3">
      <c r="A257" s="87"/>
      <c r="B257" s="91" t="s">
        <v>99</v>
      </c>
      <c r="C257" s="91"/>
      <c r="D257" s="91"/>
      <c r="E257" s="92"/>
      <c r="F257" s="92"/>
      <c r="G257" s="93"/>
      <c r="H257" s="93"/>
      <c r="I257" s="334" t="s">
        <v>103</v>
      </c>
      <c r="J257" s="334"/>
      <c r="K257" s="334"/>
      <c r="L257" s="334"/>
      <c r="M257" s="47"/>
    </row>
    <row r="258" spans="1:13" ht="15.3">
      <c r="A258" s="87"/>
      <c r="B258" s="91"/>
      <c r="C258" s="91"/>
      <c r="D258" s="91"/>
      <c r="E258" s="92"/>
      <c r="F258" s="92"/>
      <c r="G258" s="93"/>
      <c r="H258" s="93"/>
      <c r="I258" s="335" t="s">
        <v>104</v>
      </c>
      <c r="J258" s="335"/>
      <c r="K258" s="335"/>
      <c r="L258" s="335"/>
      <c r="M258" s="47"/>
    </row>
    <row r="266" spans="1:13" ht="17.7">
      <c r="A266" s="331" t="s">
        <v>121</v>
      </c>
      <c r="B266" s="331"/>
      <c r="C266" s="331"/>
      <c r="D266" s="331"/>
      <c r="E266" s="331"/>
      <c r="F266" s="331"/>
      <c r="G266" s="331"/>
      <c r="H266" s="331"/>
      <c r="I266" s="331"/>
      <c r="J266" s="331"/>
      <c r="K266" s="331"/>
      <c r="L266" s="331"/>
      <c r="M266" s="331"/>
    </row>
    <row r="267" spans="1:13" ht="17.7">
      <c r="A267" s="331" t="s">
        <v>130</v>
      </c>
      <c r="B267" s="331"/>
      <c r="C267" s="331"/>
      <c r="D267" s="331"/>
      <c r="E267" s="331"/>
      <c r="F267" s="331"/>
      <c r="G267" s="331"/>
      <c r="H267" s="331"/>
      <c r="I267" s="331"/>
      <c r="J267" s="331"/>
      <c r="K267" s="331"/>
      <c r="L267" s="331"/>
      <c r="M267" s="331"/>
    </row>
    <row r="268" spans="1:13" ht="17.7">
      <c r="A268" s="331" t="s">
        <v>197</v>
      </c>
      <c r="B268" s="331"/>
      <c r="C268" s="331"/>
      <c r="D268" s="331"/>
      <c r="E268" s="331"/>
      <c r="F268" s="331"/>
      <c r="G268" s="331"/>
      <c r="H268" s="331"/>
      <c r="I268" s="331"/>
      <c r="J268" s="331"/>
      <c r="K268" s="331"/>
      <c r="L268" s="331"/>
      <c r="M268" s="331"/>
    </row>
    <row r="269" spans="1:13" ht="18" thickBot="1">
      <c r="A269" s="331"/>
      <c r="B269" s="331"/>
      <c r="C269" s="331"/>
      <c r="D269" s="331"/>
      <c r="E269" s="331"/>
      <c r="F269" s="331"/>
      <c r="G269" s="331"/>
      <c r="H269" s="331"/>
      <c r="I269" s="331"/>
      <c r="J269" s="331"/>
      <c r="K269" s="331"/>
      <c r="L269" s="331"/>
      <c r="M269" s="331"/>
    </row>
    <row r="270" spans="1:13" ht="35.25" customHeight="1">
      <c r="A270" s="381" t="s">
        <v>3</v>
      </c>
      <c r="B270" s="383" t="s">
        <v>7</v>
      </c>
      <c r="C270" s="385" t="s">
        <v>203</v>
      </c>
      <c r="D270" s="386"/>
      <c r="E270" s="387" t="s">
        <v>199</v>
      </c>
      <c r="F270" s="388"/>
      <c r="G270" s="377" t="s">
        <v>200</v>
      </c>
      <c r="H270" s="377" t="s">
        <v>201</v>
      </c>
      <c r="I270" s="389" t="s">
        <v>106</v>
      </c>
      <c r="J270" s="377" t="s">
        <v>202</v>
      </c>
      <c r="K270" s="377" t="s">
        <v>93</v>
      </c>
      <c r="L270" s="377" t="s">
        <v>159</v>
      </c>
      <c r="M270" s="379" t="s">
        <v>94</v>
      </c>
    </row>
    <row r="271" spans="1:13" ht="80.25" customHeight="1" thickBot="1">
      <c r="A271" s="382"/>
      <c r="B271" s="384"/>
      <c r="C271" s="249" t="s">
        <v>4</v>
      </c>
      <c r="D271" s="261" t="s">
        <v>8</v>
      </c>
      <c r="E271" s="249" t="s">
        <v>4</v>
      </c>
      <c r="F271" s="261" t="s">
        <v>8</v>
      </c>
      <c r="G271" s="378"/>
      <c r="H271" s="378"/>
      <c r="I271" s="390"/>
      <c r="J271" s="378"/>
      <c r="K271" s="378"/>
      <c r="L271" s="378"/>
      <c r="M271" s="380"/>
    </row>
    <row r="272" spans="1:13" ht="17.7">
      <c r="A272" s="250">
        <v>1</v>
      </c>
      <c r="B272" s="251" t="s">
        <v>9</v>
      </c>
      <c r="C272" s="252">
        <v>10</v>
      </c>
      <c r="D272" s="253">
        <v>0</v>
      </c>
      <c r="E272" s="253">
        <v>1</v>
      </c>
      <c r="F272" s="253">
        <v>0</v>
      </c>
      <c r="G272" s="255">
        <f>SUM(C272+E272)</f>
        <v>11</v>
      </c>
      <c r="H272" s="256">
        <f>SUM(D272+F272)</f>
        <v>0</v>
      </c>
      <c r="I272" s="257">
        <f>SUM(G272+H272)</f>
        <v>11</v>
      </c>
      <c r="J272" s="283">
        <v>0</v>
      </c>
      <c r="K272" s="258" t="s">
        <v>81</v>
      </c>
      <c r="L272" s="259">
        <v>4</v>
      </c>
      <c r="M272" s="260">
        <f>L272/I272*100</f>
        <v>36.363636363636367</v>
      </c>
    </row>
    <row r="273" spans="1:13" ht="17.7">
      <c r="A273" s="244">
        <v>2</v>
      </c>
      <c r="B273" s="54" t="s">
        <v>10</v>
      </c>
      <c r="C273" s="21">
        <v>10</v>
      </c>
      <c r="D273" s="120">
        <v>4</v>
      </c>
      <c r="E273" s="120">
        <v>0</v>
      </c>
      <c r="F273" s="120">
        <v>2</v>
      </c>
      <c r="G273" s="255">
        <f t="shared" ref="G273:G290" si="45">SUM(C273+E273)</f>
        <v>10</v>
      </c>
      <c r="H273" s="60">
        <f t="shared" ref="H273:H290" si="46">SUM(D273+F273)</f>
        <v>6</v>
      </c>
      <c r="I273" s="29">
        <f t="shared" ref="I273:I290" si="47">SUM(G273+H273)</f>
        <v>16</v>
      </c>
      <c r="J273" s="58">
        <v>0</v>
      </c>
      <c r="K273" s="114" t="s">
        <v>82</v>
      </c>
      <c r="L273" s="124">
        <v>15</v>
      </c>
      <c r="M273" s="245">
        <f t="shared" ref="M273:M277" si="48">L273/I273*100</f>
        <v>93.75</v>
      </c>
    </row>
    <row r="274" spans="1:13" ht="17.7">
      <c r="A274" s="244">
        <v>3</v>
      </c>
      <c r="B274" s="54" t="s">
        <v>11</v>
      </c>
      <c r="C274" s="21">
        <v>257</v>
      </c>
      <c r="D274" s="120">
        <v>0</v>
      </c>
      <c r="E274" s="120">
        <v>29</v>
      </c>
      <c r="F274" s="120">
        <v>0</v>
      </c>
      <c r="G274" s="255">
        <f t="shared" si="45"/>
        <v>286</v>
      </c>
      <c r="H274" s="60">
        <f t="shared" si="46"/>
        <v>0</v>
      </c>
      <c r="I274" s="29">
        <f t="shared" si="47"/>
        <v>286</v>
      </c>
      <c r="J274" s="58">
        <v>0</v>
      </c>
      <c r="K274" s="114" t="s">
        <v>83</v>
      </c>
      <c r="L274" s="124">
        <v>75</v>
      </c>
      <c r="M274" s="245">
        <f t="shared" si="48"/>
        <v>26.223776223776223</v>
      </c>
    </row>
    <row r="275" spans="1:13" ht="17.7">
      <c r="A275" s="244">
        <v>4</v>
      </c>
      <c r="B275" s="54" t="s">
        <v>18</v>
      </c>
      <c r="C275" s="21">
        <v>110</v>
      </c>
      <c r="D275" s="120">
        <v>0</v>
      </c>
      <c r="E275" s="120">
        <v>31</v>
      </c>
      <c r="F275" s="120">
        <v>0</v>
      </c>
      <c r="G275" s="255">
        <f t="shared" si="45"/>
        <v>141</v>
      </c>
      <c r="H275" s="60">
        <f t="shared" si="46"/>
        <v>0</v>
      </c>
      <c r="I275" s="29">
        <f t="shared" si="47"/>
        <v>141</v>
      </c>
      <c r="J275" s="58">
        <v>0</v>
      </c>
      <c r="K275" s="114" t="s">
        <v>87</v>
      </c>
      <c r="L275" s="124">
        <v>12</v>
      </c>
      <c r="M275" s="245">
        <f t="shared" si="48"/>
        <v>8.5106382978723403</v>
      </c>
    </row>
    <row r="276" spans="1:13" ht="17.7">
      <c r="A276" s="244">
        <v>5</v>
      </c>
      <c r="B276" s="54" t="s">
        <v>13</v>
      </c>
      <c r="C276" s="21">
        <v>23</v>
      </c>
      <c r="D276" s="120">
        <v>10</v>
      </c>
      <c r="E276" s="120">
        <v>2</v>
      </c>
      <c r="F276" s="120">
        <v>1</v>
      </c>
      <c r="G276" s="255">
        <f t="shared" si="45"/>
        <v>25</v>
      </c>
      <c r="H276" s="60">
        <f t="shared" si="46"/>
        <v>11</v>
      </c>
      <c r="I276" s="29">
        <f t="shared" si="47"/>
        <v>36</v>
      </c>
      <c r="J276" s="58">
        <v>0</v>
      </c>
      <c r="K276" s="114" t="s">
        <v>84</v>
      </c>
      <c r="L276" s="124">
        <v>15</v>
      </c>
      <c r="M276" s="245">
        <f t="shared" si="48"/>
        <v>41.666666666666671</v>
      </c>
    </row>
    <row r="277" spans="1:13" ht="17.7">
      <c r="A277" s="244">
        <v>6</v>
      </c>
      <c r="B277" s="54" t="s">
        <v>15</v>
      </c>
      <c r="C277" s="21">
        <v>38</v>
      </c>
      <c r="D277" s="120">
        <v>0</v>
      </c>
      <c r="E277" s="120">
        <v>10</v>
      </c>
      <c r="F277" s="120">
        <v>0</v>
      </c>
      <c r="G277" s="255">
        <f t="shared" si="45"/>
        <v>48</v>
      </c>
      <c r="H277" s="60">
        <f t="shared" si="46"/>
        <v>0</v>
      </c>
      <c r="I277" s="29">
        <f t="shared" si="47"/>
        <v>48</v>
      </c>
      <c r="J277" s="58">
        <v>0</v>
      </c>
      <c r="K277" s="114" t="s">
        <v>84</v>
      </c>
      <c r="L277" s="124">
        <v>10</v>
      </c>
      <c r="M277" s="245">
        <f t="shared" si="48"/>
        <v>20.833333333333336</v>
      </c>
    </row>
    <row r="278" spans="1:13" ht="17.7">
      <c r="A278" s="244">
        <v>7</v>
      </c>
      <c r="B278" s="54" t="s">
        <v>14</v>
      </c>
      <c r="C278" s="21">
        <v>10</v>
      </c>
      <c r="D278" s="120">
        <v>0</v>
      </c>
      <c r="E278" s="120">
        <v>4</v>
      </c>
      <c r="F278" s="120">
        <v>0</v>
      </c>
      <c r="G278" s="255">
        <f t="shared" si="45"/>
        <v>14</v>
      </c>
      <c r="H278" s="60">
        <f t="shared" si="46"/>
        <v>0</v>
      </c>
      <c r="I278" s="29">
        <f t="shared" si="47"/>
        <v>14</v>
      </c>
      <c r="J278" s="58">
        <v>0</v>
      </c>
      <c r="K278" s="114" t="s">
        <v>85</v>
      </c>
      <c r="L278" s="124">
        <v>2</v>
      </c>
      <c r="M278" s="245">
        <v>0</v>
      </c>
    </row>
    <row r="279" spans="1:13" ht="17.7">
      <c r="A279" s="244">
        <v>8</v>
      </c>
      <c r="B279" s="54" t="s">
        <v>16</v>
      </c>
      <c r="C279" s="21">
        <v>364</v>
      </c>
      <c r="D279" s="120">
        <v>0</v>
      </c>
      <c r="E279" s="120">
        <v>17</v>
      </c>
      <c r="F279" s="120">
        <v>0</v>
      </c>
      <c r="G279" s="255">
        <f t="shared" si="45"/>
        <v>381</v>
      </c>
      <c r="H279" s="60">
        <f t="shared" si="46"/>
        <v>0</v>
      </c>
      <c r="I279" s="29">
        <f t="shared" si="47"/>
        <v>381</v>
      </c>
      <c r="J279" s="58">
        <v>0</v>
      </c>
      <c r="K279" s="114" t="s">
        <v>82</v>
      </c>
      <c r="L279" s="124">
        <v>344</v>
      </c>
      <c r="M279" s="245">
        <f t="shared" ref="M279:M281" si="49">L279/I279*100</f>
        <v>90.28871391076116</v>
      </c>
    </row>
    <row r="280" spans="1:13" ht="17.7">
      <c r="A280" s="244">
        <v>9</v>
      </c>
      <c r="B280" s="54" t="s">
        <v>17</v>
      </c>
      <c r="C280" s="21">
        <v>36</v>
      </c>
      <c r="D280" s="120">
        <v>0</v>
      </c>
      <c r="E280" s="120">
        <v>1</v>
      </c>
      <c r="F280" s="120">
        <v>0</v>
      </c>
      <c r="G280" s="255">
        <f t="shared" si="45"/>
        <v>37</v>
      </c>
      <c r="H280" s="60">
        <f t="shared" si="46"/>
        <v>0</v>
      </c>
      <c r="I280" s="29">
        <f t="shared" si="47"/>
        <v>37</v>
      </c>
      <c r="J280" s="58">
        <v>0</v>
      </c>
      <c r="K280" s="114" t="s">
        <v>86</v>
      </c>
      <c r="L280" s="124">
        <v>7</v>
      </c>
      <c r="M280" s="245">
        <f t="shared" si="49"/>
        <v>18.918918918918919</v>
      </c>
    </row>
    <row r="281" spans="1:13" ht="17.7">
      <c r="A281" s="244">
        <v>10</v>
      </c>
      <c r="B281" s="54" t="s">
        <v>23</v>
      </c>
      <c r="C281" s="21">
        <v>8</v>
      </c>
      <c r="D281" s="120">
        <v>1</v>
      </c>
      <c r="E281" s="120">
        <v>0</v>
      </c>
      <c r="F281" s="120">
        <v>0</v>
      </c>
      <c r="G281" s="255">
        <f t="shared" si="45"/>
        <v>8</v>
      </c>
      <c r="H281" s="60">
        <f t="shared" si="46"/>
        <v>1</v>
      </c>
      <c r="I281" s="29">
        <f t="shared" si="47"/>
        <v>9</v>
      </c>
      <c r="J281" s="58">
        <v>0</v>
      </c>
      <c r="K281" s="114" t="s">
        <v>91</v>
      </c>
      <c r="L281" s="124">
        <v>8</v>
      </c>
      <c r="M281" s="245">
        <f t="shared" si="49"/>
        <v>88.888888888888886</v>
      </c>
    </row>
    <row r="282" spans="1:13" ht="17.7">
      <c r="A282" s="246">
        <v>11</v>
      </c>
      <c r="B282" s="106" t="s">
        <v>21</v>
      </c>
      <c r="C282" s="21">
        <v>0</v>
      </c>
      <c r="D282" s="121">
        <v>0</v>
      </c>
      <c r="E282" s="121">
        <v>0</v>
      </c>
      <c r="F282" s="121">
        <v>0</v>
      </c>
      <c r="G282" s="255">
        <f t="shared" si="45"/>
        <v>0</v>
      </c>
      <c r="H282" s="60">
        <f t="shared" si="46"/>
        <v>0</v>
      </c>
      <c r="I282" s="29">
        <f t="shared" si="47"/>
        <v>0</v>
      </c>
      <c r="J282" s="58">
        <v>0</v>
      </c>
      <c r="K282" s="119" t="s">
        <v>86</v>
      </c>
      <c r="L282" s="125">
        <v>0</v>
      </c>
      <c r="M282" s="245">
        <v>0</v>
      </c>
    </row>
    <row r="283" spans="1:13" ht="17.7">
      <c r="A283" s="244">
        <v>12</v>
      </c>
      <c r="B283" s="54" t="s">
        <v>22</v>
      </c>
      <c r="C283" s="21">
        <v>109</v>
      </c>
      <c r="D283" s="120">
        <v>51</v>
      </c>
      <c r="E283" s="120">
        <v>14</v>
      </c>
      <c r="F283" s="120">
        <v>7</v>
      </c>
      <c r="G283" s="255">
        <f t="shared" si="45"/>
        <v>123</v>
      </c>
      <c r="H283" s="60">
        <f t="shared" si="46"/>
        <v>58</v>
      </c>
      <c r="I283" s="29">
        <f t="shared" si="47"/>
        <v>181</v>
      </c>
      <c r="J283" s="58">
        <v>3</v>
      </c>
      <c r="K283" s="114" t="s">
        <v>90</v>
      </c>
      <c r="L283" s="124">
        <v>142</v>
      </c>
      <c r="M283" s="245">
        <f t="shared" ref="M283:M284" si="50">L283/I283*100</f>
        <v>78.453038674033152</v>
      </c>
    </row>
    <row r="284" spans="1:13" ht="17.7">
      <c r="A284" s="246">
        <v>13</v>
      </c>
      <c r="B284" s="106" t="s">
        <v>12</v>
      </c>
      <c r="C284" s="21">
        <v>0</v>
      </c>
      <c r="D284" s="121">
        <v>36</v>
      </c>
      <c r="E284" s="121">
        <v>1</v>
      </c>
      <c r="F284" s="121">
        <v>9</v>
      </c>
      <c r="G284" s="255">
        <f t="shared" si="45"/>
        <v>1</v>
      </c>
      <c r="H284" s="60">
        <f t="shared" si="46"/>
        <v>45</v>
      </c>
      <c r="I284" s="29">
        <f t="shared" si="47"/>
        <v>46</v>
      </c>
      <c r="J284" s="58">
        <v>0</v>
      </c>
      <c r="K284" s="114" t="s">
        <v>160</v>
      </c>
      <c r="L284" s="125">
        <v>25</v>
      </c>
      <c r="M284" s="245">
        <f t="shared" si="50"/>
        <v>54.347826086956516</v>
      </c>
    </row>
    <row r="285" spans="1:13" ht="17.7">
      <c r="A285" s="244">
        <v>14</v>
      </c>
      <c r="B285" s="54" t="s">
        <v>178</v>
      </c>
      <c r="C285" s="21">
        <v>3</v>
      </c>
      <c r="D285" s="120">
        <v>0</v>
      </c>
      <c r="E285" s="120">
        <v>0</v>
      </c>
      <c r="F285" s="120">
        <v>0</v>
      </c>
      <c r="G285" s="255">
        <f t="shared" si="45"/>
        <v>3</v>
      </c>
      <c r="H285" s="60">
        <f t="shared" si="46"/>
        <v>0</v>
      </c>
      <c r="I285" s="29">
        <f t="shared" si="47"/>
        <v>3</v>
      </c>
      <c r="J285" s="58">
        <v>0</v>
      </c>
      <c r="K285" s="114" t="s">
        <v>88</v>
      </c>
      <c r="L285" s="124">
        <v>3</v>
      </c>
      <c r="M285" s="245">
        <f>L285/I285*100</f>
        <v>100</v>
      </c>
    </row>
    <row r="286" spans="1:13" ht="17.7">
      <c r="A286" s="247">
        <v>15</v>
      </c>
      <c r="B286" s="236" t="s">
        <v>55</v>
      </c>
      <c r="C286" s="237">
        <v>9</v>
      </c>
      <c r="D286" s="238">
        <v>0</v>
      </c>
      <c r="E286" s="238">
        <v>0</v>
      </c>
      <c r="F286" s="238">
        <v>0</v>
      </c>
      <c r="G286" s="255">
        <f t="shared" si="45"/>
        <v>9</v>
      </c>
      <c r="H286" s="60">
        <f t="shared" si="46"/>
        <v>0</v>
      </c>
      <c r="I286" s="29">
        <f t="shared" si="47"/>
        <v>9</v>
      </c>
      <c r="J286" s="58">
        <v>0</v>
      </c>
      <c r="K286" s="242" t="s">
        <v>82</v>
      </c>
      <c r="L286" s="243">
        <v>0</v>
      </c>
      <c r="M286" s="245">
        <f t="shared" ref="M286:M287" si="51">L286/I286*100</f>
        <v>0</v>
      </c>
    </row>
    <row r="287" spans="1:13" ht="17.7">
      <c r="A287" s="247">
        <v>16</v>
      </c>
      <c r="B287" s="236" t="s">
        <v>176</v>
      </c>
      <c r="C287" s="237">
        <v>7</v>
      </c>
      <c r="D287" s="238">
        <v>0</v>
      </c>
      <c r="E287" s="238">
        <v>0</v>
      </c>
      <c r="F287" s="238">
        <v>0</v>
      </c>
      <c r="G287" s="255">
        <f t="shared" si="45"/>
        <v>7</v>
      </c>
      <c r="H287" s="60">
        <f t="shared" si="46"/>
        <v>0</v>
      </c>
      <c r="I287" s="29">
        <f t="shared" si="47"/>
        <v>7</v>
      </c>
      <c r="J287" s="282">
        <v>0</v>
      </c>
      <c r="K287" s="242" t="s">
        <v>181</v>
      </c>
      <c r="L287" s="243">
        <v>0</v>
      </c>
      <c r="M287" s="245">
        <f t="shared" si="51"/>
        <v>0</v>
      </c>
    </row>
    <row r="288" spans="1:13" ht="17.7">
      <c r="A288" s="247">
        <v>17</v>
      </c>
      <c r="B288" s="236" t="s">
        <v>179</v>
      </c>
      <c r="C288" s="237">
        <v>0</v>
      </c>
      <c r="D288" s="238">
        <v>0</v>
      </c>
      <c r="E288" s="238">
        <v>0</v>
      </c>
      <c r="F288" s="238">
        <v>0</v>
      </c>
      <c r="G288" s="255">
        <f t="shared" si="45"/>
        <v>0</v>
      </c>
      <c r="H288" s="60">
        <f t="shared" si="46"/>
        <v>0</v>
      </c>
      <c r="I288" s="29">
        <f t="shared" si="47"/>
        <v>0</v>
      </c>
      <c r="J288" s="282">
        <v>0</v>
      </c>
      <c r="K288" s="242" t="s">
        <v>182</v>
      </c>
      <c r="L288" s="243">
        <v>0</v>
      </c>
      <c r="M288" s="245">
        <v>0</v>
      </c>
    </row>
    <row r="289" spans="1:13" ht="17.7">
      <c r="A289" s="244">
        <v>18</v>
      </c>
      <c r="B289" s="54" t="s">
        <v>180</v>
      </c>
      <c r="C289" s="237">
        <v>0</v>
      </c>
      <c r="D289" s="120">
        <v>0</v>
      </c>
      <c r="E289" s="238">
        <v>0</v>
      </c>
      <c r="F289" s="238">
        <v>0</v>
      </c>
      <c r="G289" s="255">
        <f t="shared" si="45"/>
        <v>0</v>
      </c>
      <c r="H289" s="60">
        <f t="shared" si="46"/>
        <v>0</v>
      </c>
      <c r="I289" s="29">
        <f t="shared" si="47"/>
        <v>0</v>
      </c>
      <c r="J289" s="58">
        <v>0</v>
      </c>
      <c r="K289" s="114" t="s">
        <v>181</v>
      </c>
      <c r="L289" s="243">
        <v>0</v>
      </c>
      <c r="M289" s="245">
        <v>0</v>
      </c>
    </row>
    <row r="290" spans="1:13" ht="18" thickBot="1">
      <c r="A290" s="277">
        <v>19</v>
      </c>
      <c r="B290" s="278" t="s">
        <v>192</v>
      </c>
      <c r="C290" s="21">
        <v>0</v>
      </c>
      <c r="D290" s="120">
        <v>82</v>
      </c>
      <c r="E290" s="120">
        <v>0</v>
      </c>
      <c r="F290" s="120">
        <v>144</v>
      </c>
      <c r="G290" s="28">
        <f t="shared" si="45"/>
        <v>0</v>
      </c>
      <c r="H290" s="60">
        <f t="shared" si="46"/>
        <v>226</v>
      </c>
      <c r="I290" s="29">
        <f t="shared" si="47"/>
        <v>226</v>
      </c>
      <c r="J290" s="58">
        <v>0</v>
      </c>
      <c r="K290" s="114" t="s">
        <v>193</v>
      </c>
      <c r="L290" s="124">
        <v>211</v>
      </c>
      <c r="M290" s="245">
        <f t="shared" ref="M290" si="52">L290/I290*100</f>
        <v>93.362831858407077</v>
      </c>
    </row>
    <row r="291" spans="1:13" ht="18" thickBot="1">
      <c r="A291" s="262"/>
      <c r="B291" s="263" t="s">
        <v>29</v>
      </c>
      <c r="C291" s="266">
        <f>SUM(C272:C290)</f>
        <v>994</v>
      </c>
      <c r="D291" s="266">
        <f t="shared" ref="D291:K291" si="53">SUM(D272:D290)</f>
        <v>184</v>
      </c>
      <c r="E291" s="266">
        <f t="shared" si="53"/>
        <v>110</v>
      </c>
      <c r="F291" s="266">
        <f t="shared" si="53"/>
        <v>163</v>
      </c>
      <c r="G291" s="266">
        <f t="shared" si="53"/>
        <v>1104</v>
      </c>
      <c r="H291" s="266">
        <f t="shared" si="53"/>
        <v>347</v>
      </c>
      <c r="I291" s="266">
        <f t="shared" si="53"/>
        <v>1451</v>
      </c>
      <c r="J291" s="266">
        <f t="shared" si="53"/>
        <v>3</v>
      </c>
      <c r="K291" s="266">
        <f t="shared" si="53"/>
        <v>0</v>
      </c>
      <c r="L291" s="266">
        <f>SUM(L272:L290)</f>
        <v>873</v>
      </c>
      <c r="M291" s="268">
        <f>L291/I291*100</f>
        <v>60.165403170227428</v>
      </c>
    </row>
    <row r="292" spans="1:13" ht="17.399999999999999">
      <c r="B292" s="1"/>
      <c r="C292" s="1"/>
      <c r="D292" s="1"/>
      <c r="E292" s="280"/>
      <c r="F292" s="280"/>
      <c r="G292" s="280"/>
      <c r="H292" s="235"/>
      <c r="I292" s="57"/>
      <c r="J292" s="57"/>
      <c r="K292" s="27"/>
      <c r="L292" s="27"/>
      <c r="M292" s="27"/>
    </row>
    <row r="293" spans="1:13" ht="17.399999999999999">
      <c r="A293" s="85" t="s">
        <v>95</v>
      </c>
      <c r="B293" s="86"/>
      <c r="C293" s="86"/>
      <c r="D293" s="86"/>
      <c r="E293" s="87" t="s">
        <v>135</v>
      </c>
      <c r="F293" s="87"/>
      <c r="G293" s="88"/>
      <c r="H293" s="235"/>
      <c r="I293" s="362" t="s">
        <v>198</v>
      </c>
      <c r="J293" s="362"/>
      <c r="K293" s="362"/>
      <c r="L293" s="362"/>
      <c r="M293" s="101"/>
    </row>
    <row r="294" spans="1:13" ht="20.25" customHeight="1">
      <c r="A294" s="87">
        <v>1</v>
      </c>
      <c r="B294" s="103" t="s">
        <v>96</v>
      </c>
      <c r="C294" s="103"/>
      <c r="D294" s="103"/>
      <c r="E294" s="103"/>
      <c r="F294" s="103"/>
      <c r="G294" s="103"/>
      <c r="H294" s="234"/>
      <c r="I294" s="358" t="s">
        <v>102</v>
      </c>
      <c r="J294" s="358"/>
      <c r="K294" s="358"/>
      <c r="L294" s="358"/>
      <c r="M294" s="102"/>
    </row>
    <row r="295" spans="1:13" ht="17.399999999999999">
      <c r="A295" s="87"/>
      <c r="B295" s="103"/>
      <c r="C295" s="103"/>
      <c r="D295" s="103"/>
      <c r="E295" s="103"/>
      <c r="F295" s="103"/>
      <c r="G295" s="103"/>
      <c r="H295" s="234"/>
      <c r="I295" s="335" t="s">
        <v>111</v>
      </c>
      <c r="J295" s="335"/>
      <c r="K295" s="335"/>
      <c r="L295" s="335"/>
      <c r="M295" s="47"/>
    </row>
    <row r="296" spans="1:13" ht="15.3">
      <c r="A296" s="87"/>
      <c r="B296" s="103"/>
      <c r="C296" s="103"/>
      <c r="D296" s="103"/>
      <c r="E296" s="103"/>
      <c r="F296" s="103"/>
      <c r="G296" s="103"/>
      <c r="H296" s="103"/>
      <c r="I296" s="335" t="s">
        <v>112</v>
      </c>
      <c r="J296" s="335"/>
      <c r="K296" s="335"/>
      <c r="L296" s="335"/>
      <c r="M296" s="47"/>
    </row>
    <row r="297" spans="1:13" ht="15.3">
      <c r="A297" s="87"/>
      <c r="B297" s="281"/>
      <c r="C297" s="281"/>
      <c r="D297" s="281"/>
      <c r="E297" s="90"/>
      <c r="F297" s="90"/>
      <c r="G297" s="281"/>
      <c r="H297" s="281"/>
      <c r="I297" s="281"/>
      <c r="J297" s="281"/>
      <c r="K297" s="99"/>
      <c r="L297" s="99"/>
      <c r="M297" s="99"/>
    </row>
    <row r="298" spans="1:13" ht="15.3">
      <c r="A298" s="87">
        <v>2</v>
      </c>
      <c r="B298" s="91" t="s">
        <v>97</v>
      </c>
      <c r="C298" s="91"/>
      <c r="D298" s="91"/>
      <c r="E298" s="92"/>
      <c r="F298" s="92"/>
      <c r="G298" s="93"/>
      <c r="H298" s="93"/>
      <c r="I298" s="94"/>
      <c r="J298" s="94"/>
      <c r="K298" s="99"/>
      <c r="L298" s="99"/>
      <c r="M298" s="99"/>
    </row>
    <row r="299" spans="1:13" ht="15.3">
      <c r="A299" s="87"/>
      <c r="B299" s="91" t="s">
        <v>98</v>
      </c>
      <c r="C299" s="91"/>
      <c r="D299" s="91"/>
      <c r="E299" s="92"/>
      <c r="F299" s="92"/>
      <c r="G299" s="93"/>
      <c r="H299" s="93"/>
      <c r="I299" s="94"/>
      <c r="J299" s="94"/>
      <c r="K299" s="99"/>
      <c r="L299" s="99"/>
      <c r="M299" s="99"/>
    </row>
    <row r="300" spans="1:13" ht="15.3">
      <c r="A300" s="87"/>
      <c r="B300" s="91" t="s">
        <v>99</v>
      </c>
      <c r="C300" s="91"/>
      <c r="D300" s="91"/>
      <c r="E300" s="92"/>
      <c r="F300" s="92"/>
      <c r="G300" s="93"/>
      <c r="H300" s="93"/>
      <c r="I300" s="334" t="s">
        <v>103</v>
      </c>
      <c r="J300" s="334"/>
      <c r="K300" s="334"/>
      <c r="L300" s="334"/>
      <c r="M300" s="47"/>
    </row>
    <row r="301" spans="1:13" ht="15.3">
      <c r="A301" s="87"/>
      <c r="B301" s="91"/>
      <c r="C301" s="91"/>
      <c r="D301" s="91"/>
      <c r="E301" s="92"/>
      <c r="F301" s="92"/>
      <c r="G301" s="93"/>
      <c r="H301" s="93"/>
      <c r="I301" s="335" t="s">
        <v>104</v>
      </c>
      <c r="J301" s="335"/>
      <c r="K301" s="335"/>
      <c r="L301" s="335"/>
      <c r="M301" s="47"/>
    </row>
    <row r="309" spans="1:13" ht="17.7">
      <c r="A309" s="331" t="s">
        <v>121</v>
      </c>
      <c r="B309" s="331"/>
      <c r="C309" s="331"/>
      <c r="D309" s="331"/>
      <c r="E309" s="331"/>
      <c r="F309" s="331"/>
      <c r="G309" s="331"/>
      <c r="H309" s="331"/>
      <c r="I309" s="331"/>
      <c r="J309" s="331"/>
      <c r="K309" s="331"/>
      <c r="L309" s="331"/>
      <c r="M309" s="331"/>
    </row>
    <row r="310" spans="1:13" ht="17.7">
      <c r="A310" s="331" t="s">
        <v>130</v>
      </c>
      <c r="B310" s="331"/>
      <c r="C310" s="331"/>
      <c r="D310" s="331"/>
      <c r="E310" s="331"/>
      <c r="F310" s="331"/>
      <c r="G310" s="331"/>
      <c r="H310" s="331"/>
      <c r="I310" s="331"/>
      <c r="J310" s="331"/>
      <c r="K310" s="331"/>
      <c r="L310" s="331"/>
      <c r="M310" s="331"/>
    </row>
    <row r="311" spans="1:13" ht="17.7">
      <c r="A311" s="331" t="s">
        <v>207</v>
      </c>
      <c r="B311" s="331"/>
      <c r="C311" s="331"/>
      <c r="D311" s="331"/>
      <c r="E311" s="331"/>
      <c r="F311" s="331"/>
      <c r="G311" s="331"/>
      <c r="H311" s="331"/>
      <c r="I311" s="331"/>
      <c r="J311" s="331"/>
      <c r="K311" s="331"/>
      <c r="L311" s="331"/>
      <c r="M311" s="331"/>
    </row>
    <row r="312" spans="1:13" ht="18" thickBot="1">
      <c r="A312" s="331"/>
      <c r="B312" s="331"/>
      <c r="C312" s="331"/>
      <c r="D312" s="331"/>
      <c r="E312" s="331"/>
      <c r="F312" s="331"/>
      <c r="G312" s="331"/>
      <c r="H312" s="331"/>
      <c r="I312" s="331"/>
      <c r="J312" s="331"/>
      <c r="K312" s="331"/>
      <c r="L312" s="331"/>
      <c r="M312" s="331"/>
    </row>
    <row r="313" spans="1:13" ht="36.75" customHeight="1">
      <c r="A313" s="381" t="s">
        <v>3</v>
      </c>
      <c r="B313" s="383" t="s">
        <v>7</v>
      </c>
      <c r="C313" s="385" t="s">
        <v>208</v>
      </c>
      <c r="D313" s="386"/>
      <c r="E313" s="387" t="s">
        <v>209</v>
      </c>
      <c r="F313" s="388"/>
      <c r="G313" s="377" t="s">
        <v>210</v>
      </c>
      <c r="H313" s="377" t="s">
        <v>211</v>
      </c>
      <c r="I313" s="389" t="s">
        <v>106</v>
      </c>
      <c r="J313" s="377" t="s">
        <v>212</v>
      </c>
      <c r="K313" s="377" t="s">
        <v>93</v>
      </c>
      <c r="L313" s="377" t="s">
        <v>159</v>
      </c>
      <c r="M313" s="379" t="s">
        <v>94</v>
      </c>
    </row>
    <row r="314" spans="1:13" ht="57.75" customHeight="1" thickBot="1">
      <c r="A314" s="382"/>
      <c r="B314" s="384"/>
      <c r="C314" s="249" t="s">
        <v>4</v>
      </c>
      <c r="D314" s="261" t="s">
        <v>8</v>
      </c>
      <c r="E314" s="249" t="s">
        <v>4</v>
      </c>
      <c r="F314" s="261" t="s">
        <v>8</v>
      </c>
      <c r="G314" s="378"/>
      <c r="H314" s="378"/>
      <c r="I314" s="390"/>
      <c r="J314" s="378"/>
      <c r="K314" s="378"/>
      <c r="L314" s="378"/>
      <c r="M314" s="380"/>
    </row>
    <row r="315" spans="1:13" ht="17.7">
      <c r="A315" s="250">
        <v>1</v>
      </c>
      <c r="B315" s="251" t="s">
        <v>9</v>
      </c>
      <c r="C315" s="252">
        <v>11</v>
      </c>
      <c r="D315" s="253">
        <v>0</v>
      </c>
      <c r="E315" s="253">
        <v>2</v>
      </c>
      <c r="F315" s="253">
        <v>0</v>
      </c>
      <c r="G315" s="255">
        <f>SUM(C315+E315)</f>
        <v>13</v>
      </c>
      <c r="H315" s="256">
        <f>SUM(D315+F315)</f>
        <v>0</v>
      </c>
      <c r="I315" s="257">
        <f>SUM(G315+H315)</f>
        <v>13</v>
      </c>
      <c r="J315" s="288">
        <v>0</v>
      </c>
      <c r="K315" s="258" t="s">
        <v>81</v>
      </c>
      <c r="L315" s="259">
        <v>6</v>
      </c>
      <c r="M315" s="260">
        <f>L315/I315*100</f>
        <v>46.153846153846153</v>
      </c>
    </row>
    <row r="316" spans="1:13" ht="17.7">
      <c r="A316" s="244">
        <v>2</v>
      </c>
      <c r="B316" s="54" t="s">
        <v>10</v>
      </c>
      <c r="C316" s="21">
        <v>10</v>
      </c>
      <c r="D316" s="120">
        <v>6</v>
      </c>
      <c r="E316" s="120">
        <v>0</v>
      </c>
      <c r="F316" s="120">
        <v>2</v>
      </c>
      <c r="G316" s="255">
        <f t="shared" ref="G316:G333" si="54">SUM(C316+E316)</f>
        <v>10</v>
      </c>
      <c r="H316" s="60">
        <f t="shared" ref="H316:H333" si="55">SUM(D316+F316)</f>
        <v>8</v>
      </c>
      <c r="I316" s="29">
        <f t="shared" ref="I316:I333" si="56">SUM(G316+H316)</f>
        <v>18</v>
      </c>
      <c r="J316" s="58">
        <v>0</v>
      </c>
      <c r="K316" s="114" t="s">
        <v>82</v>
      </c>
      <c r="L316" s="124">
        <v>18</v>
      </c>
      <c r="M316" s="245">
        <f t="shared" ref="M316:M320" si="57">L316/I316*100</f>
        <v>100</v>
      </c>
    </row>
    <row r="317" spans="1:13" ht="17.7">
      <c r="A317" s="244">
        <v>3</v>
      </c>
      <c r="B317" s="54" t="s">
        <v>11</v>
      </c>
      <c r="C317" s="21">
        <v>286</v>
      </c>
      <c r="D317" s="120">
        <v>0</v>
      </c>
      <c r="E317" s="120">
        <v>47</v>
      </c>
      <c r="F317" s="120">
        <v>0</v>
      </c>
      <c r="G317" s="255">
        <f t="shared" si="54"/>
        <v>333</v>
      </c>
      <c r="H317" s="60">
        <f t="shared" si="55"/>
        <v>0</v>
      </c>
      <c r="I317" s="29">
        <f t="shared" si="56"/>
        <v>333</v>
      </c>
      <c r="J317" s="58">
        <v>0</v>
      </c>
      <c r="K317" s="114" t="s">
        <v>83</v>
      </c>
      <c r="L317" s="124">
        <v>124</v>
      </c>
      <c r="M317" s="245">
        <f t="shared" si="57"/>
        <v>37.237237237237238</v>
      </c>
    </row>
    <row r="318" spans="1:13" ht="17.7">
      <c r="A318" s="244">
        <v>4</v>
      </c>
      <c r="B318" s="54" t="s">
        <v>18</v>
      </c>
      <c r="C318" s="21">
        <v>141</v>
      </c>
      <c r="D318" s="120">
        <v>0</v>
      </c>
      <c r="E318" s="120">
        <v>26</v>
      </c>
      <c r="F318" s="120">
        <v>0</v>
      </c>
      <c r="G318" s="255">
        <f t="shared" si="54"/>
        <v>167</v>
      </c>
      <c r="H318" s="60">
        <f t="shared" si="55"/>
        <v>0</v>
      </c>
      <c r="I318" s="29">
        <f t="shared" si="56"/>
        <v>167</v>
      </c>
      <c r="J318" s="58">
        <v>0</v>
      </c>
      <c r="K318" s="114" t="s">
        <v>87</v>
      </c>
      <c r="L318" s="124">
        <v>25</v>
      </c>
      <c r="M318" s="245">
        <f t="shared" si="57"/>
        <v>14.97005988023952</v>
      </c>
    </row>
    <row r="319" spans="1:13" ht="17.7">
      <c r="A319" s="244">
        <v>5</v>
      </c>
      <c r="B319" s="54" t="s">
        <v>13</v>
      </c>
      <c r="C319" s="21">
        <v>25</v>
      </c>
      <c r="D319" s="120">
        <v>11</v>
      </c>
      <c r="E319" s="120">
        <v>6</v>
      </c>
      <c r="F319" s="120">
        <v>1</v>
      </c>
      <c r="G319" s="255">
        <f t="shared" si="54"/>
        <v>31</v>
      </c>
      <c r="H319" s="60">
        <f t="shared" si="55"/>
        <v>12</v>
      </c>
      <c r="I319" s="29">
        <f t="shared" si="56"/>
        <v>43</v>
      </c>
      <c r="J319" s="58">
        <v>0</v>
      </c>
      <c r="K319" s="114" t="s">
        <v>84</v>
      </c>
      <c r="L319" s="124">
        <v>20</v>
      </c>
      <c r="M319" s="245">
        <f t="shared" si="57"/>
        <v>46.511627906976742</v>
      </c>
    </row>
    <row r="320" spans="1:13" ht="17.7">
      <c r="A320" s="244">
        <v>6</v>
      </c>
      <c r="B320" s="54" t="s">
        <v>15</v>
      </c>
      <c r="C320" s="21">
        <v>48</v>
      </c>
      <c r="D320" s="120">
        <v>0</v>
      </c>
      <c r="E320" s="120">
        <v>6</v>
      </c>
      <c r="F320" s="120">
        <v>0</v>
      </c>
      <c r="G320" s="255">
        <f t="shared" si="54"/>
        <v>54</v>
      </c>
      <c r="H320" s="60">
        <f t="shared" si="55"/>
        <v>0</v>
      </c>
      <c r="I320" s="29">
        <f t="shared" si="56"/>
        <v>54</v>
      </c>
      <c r="J320" s="58">
        <v>0</v>
      </c>
      <c r="K320" s="114" t="s">
        <v>84</v>
      </c>
      <c r="L320" s="124">
        <v>16</v>
      </c>
      <c r="M320" s="245">
        <f t="shared" si="57"/>
        <v>29.629629629629626</v>
      </c>
    </row>
    <row r="321" spans="1:13" ht="17.7">
      <c r="A321" s="244">
        <v>7</v>
      </c>
      <c r="B321" s="54" t="s">
        <v>14</v>
      </c>
      <c r="C321" s="21">
        <v>14</v>
      </c>
      <c r="D321" s="120">
        <v>0</v>
      </c>
      <c r="E321" s="120">
        <v>1</v>
      </c>
      <c r="F321" s="120">
        <v>0</v>
      </c>
      <c r="G321" s="255">
        <f t="shared" si="54"/>
        <v>15</v>
      </c>
      <c r="H321" s="60">
        <f t="shared" si="55"/>
        <v>0</v>
      </c>
      <c r="I321" s="29">
        <f t="shared" si="56"/>
        <v>15</v>
      </c>
      <c r="J321" s="58">
        <v>0</v>
      </c>
      <c r="K321" s="114" t="s">
        <v>85</v>
      </c>
      <c r="L321" s="124">
        <v>2</v>
      </c>
      <c r="M321" s="245">
        <v>0</v>
      </c>
    </row>
    <row r="322" spans="1:13" ht="17.7">
      <c r="A322" s="244">
        <v>8</v>
      </c>
      <c r="B322" s="54" t="s">
        <v>16</v>
      </c>
      <c r="C322" s="21">
        <v>381</v>
      </c>
      <c r="D322" s="120">
        <v>0</v>
      </c>
      <c r="E322" s="120">
        <v>27</v>
      </c>
      <c r="F322" s="120">
        <v>0</v>
      </c>
      <c r="G322" s="255">
        <f t="shared" si="54"/>
        <v>408</v>
      </c>
      <c r="H322" s="60">
        <f t="shared" si="55"/>
        <v>0</v>
      </c>
      <c r="I322" s="29">
        <f t="shared" si="56"/>
        <v>408</v>
      </c>
      <c r="J322" s="58">
        <v>0</v>
      </c>
      <c r="K322" s="114" t="s">
        <v>82</v>
      </c>
      <c r="L322" s="124">
        <f>344+24</f>
        <v>368</v>
      </c>
      <c r="M322" s="245">
        <f t="shared" ref="M322:M324" si="58">L322/I322*100</f>
        <v>90.196078431372555</v>
      </c>
    </row>
    <row r="323" spans="1:13" ht="17.7">
      <c r="A323" s="244">
        <v>9</v>
      </c>
      <c r="B323" s="54" t="s">
        <v>17</v>
      </c>
      <c r="C323" s="21">
        <v>37</v>
      </c>
      <c r="D323" s="120">
        <v>0</v>
      </c>
      <c r="E323" s="120">
        <v>1</v>
      </c>
      <c r="F323" s="120">
        <v>0</v>
      </c>
      <c r="G323" s="255">
        <f t="shared" si="54"/>
        <v>38</v>
      </c>
      <c r="H323" s="60">
        <f t="shared" si="55"/>
        <v>0</v>
      </c>
      <c r="I323" s="29">
        <f t="shared" si="56"/>
        <v>38</v>
      </c>
      <c r="J323" s="58">
        <v>0</v>
      </c>
      <c r="K323" s="114" t="s">
        <v>86</v>
      </c>
      <c r="L323" s="124">
        <v>7</v>
      </c>
      <c r="M323" s="245">
        <f t="shared" si="58"/>
        <v>18.421052631578945</v>
      </c>
    </row>
    <row r="324" spans="1:13" ht="17.7">
      <c r="A324" s="244">
        <v>10</v>
      </c>
      <c r="B324" s="54" t="s">
        <v>23</v>
      </c>
      <c r="C324" s="21">
        <v>8</v>
      </c>
      <c r="D324" s="120">
        <v>1</v>
      </c>
      <c r="E324" s="120">
        <v>0</v>
      </c>
      <c r="F324" s="120">
        <v>0</v>
      </c>
      <c r="G324" s="255">
        <f t="shared" si="54"/>
        <v>8</v>
      </c>
      <c r="H324" s="60">
        <f t="shared" si="55"/>
        <v>1</v>
      </c>
      <c r="I324" s="29">
        <f t="shared" si="56"/>
        <v>9</v>
      </c>
      <c r="J324" s="58">
        <v>0</v>
      </c>
      <c r="K324" s="114" t="s">
        <v>91</v>
      </c>
      <c r="L324" s="124">
        <v>8</v>
      </c>
      <c r="M324" s="245">
        <f t="shared" si="58"/>
        <v>88.888888888888886</v>
      </c>
    </row>
    <row r="325" spans="1:13" ht="17.7">
      <c r="A325" s="246">
        <v>11</v>
      </c>
      <c r="B325" s="106" t="s">
        <v>21</v>
      </c>
      <c r="C325" s="21">
        <v>0</v>
      </c>
      <c r="D325" s="121">
        <v>0</v>
      </c>
      <c r="E325" s="121">
        <v>0</v>
      </c>
      <c r="F325" s="121">
        <v>0</v>
      </c>
      <c r="G325" s="255">
        <f t="shared" si="54"/>
        <v>0</v>
      </c>
      <c r="H325" s="60">
        <f t="shared" si="55"/>
        <v>0</v>
      </c>
      <c r="I325" s="29">
        <f t="shared" si="56"/>
        <v>0</v>
      </c>
      <c r="J325" s="58">
        <v>0</v>
      </c>
      <c r="K325" s="119" t="s">
        <v>86</v>
      </c>
      <c r="L325" s="125">
        <v>0</v>
      </c>
      <c r="M325" s="245">
        <v>0</v>
      </c>
    </row>
    <row r="326" spans="1:13" ht="17.7">
      <c r="A326" s="244">
        <v>12</v>
      </c>
      <c r="B326" s="54" t="s">
        <v>22</v>
      </c>
      <c r="C326" s="21">
        <v>123</v>
      </c>
      <c r="D326" s="120">
        <v>58</v>
      </c>
      <c r="E326" s="120">
        <v>29</v>
      </c>
      <c r="F326" s="120">
        <v>15</v>
      </c>
      <c r="G326" s="255">
        <f t="shared" si="54"/>
        <v>152</v>
      </c>
      <c r="H326" s="60">
        <f t="shared" si="55"/>
        <v>73</v>
      </c>
      <c r="I326" s="29">
        <f t="shared" si="56"/>
        <v>225</v>
      </c>
      <c r="J326" s="58">
        <v>4</v>
      </c>
      <c r="K326" s="114" t="s">
        <v>90</v>
      </c>
      <c r="L326" s="124">
        <f>142+36</f>
        <v>178</v>
      </c>
      <c r="M326" s="245">
        <f t="shared" ref="M326:M327" si="59">L326/I326*100</f>
        <v>79.111111111111114</v>
      </c>
    </row>
    <row r="327" spans="1:13" ht="17.7">
      <c r="A327" s="246">
        <v>13</v>
      </c>
      <c r="B327" s="106" t="s">
        <v>12</v>
      </c>
      <c r="C327" s="21">
        <v>1</v>
      </c>
      <c r="D327" s="121">
        <v>45</v>
      </c>
      <c r="E327" s="121">
        <v>0</v>
      </c>
      <c r="F327" s="121">
        <v>10</v>
      </c>
      <c r="G327" s="255">
        <f t="shared" si="54"/>
        <v>1</v>
      </c>
      <c r="H327" s="60">
        <f t="shared" si="55"/>
        <v>55</v>
      </c>
      <c r="I327" s="29">
        <f t="shared" si="56"/>
        <v>56</v>
      </c>
      <c r="J327" s="58">
        <v>0</v>
      </c>
      <c r="K327" s="114" t="s">
        <v>160</v>
      </c>
      <c r="L327" s="125">
        <v>31</v>
      </c>
      <c r="M327" s="245">
        <f t="shared" si="59"/>
        <v>55.357142857142861</v>
      </c>
    </row>
    <row r="328" spans="1:13" ht="17.7">
      <c r="A328" s="244">
        <v>14</v>
      </c>
      <c r="B328" s="54" t="s">
        <v>178</v>
      </c>
      <c r="C328" s="21">
        <v>3</v>
      </c>
      <c r="D328" s="120">
        <v>0</v>
      </c>
      <c r="E328" s="120">
        <v>1</v>
      </c>
      <c r="F328" s="120">
        <v>0</v>
      </c>
      <c r="G328" s="255">
        <f t="shared" si="54"/>
        <v>4</v>
      </c>
      <c r="H328" s="60">
        <f t="shared" si="55"/>
        <v>0</v>
      </c>
      <c r="I328" s="29">
        <f t="shared" si="56"/>
        <v>4</v>
      </c>
      <c r="J328" s="58">
        <v>0</v>
      </c>
      <c r="K328" s="114" t="s">
        <v>88</v>
      </c>
      <c r="L328" s="124">
        <v>3</v>
      </c>
      <c r="M328" s="245">
        <f>L328/I328*100</f>
        <v>75</v>
      </c>
    </row>
    <row r="329" spans="1:13" ht="17.7">
      <c r="A329" s="247">
        <v>15</v>
      </c>
      <c r="B329" s="236" t="s">
        <v>55</v>
      </c>
      <c r="C329" s="237">
        <v>9</v>
      </c>
      <c r="D329" s="238">
        <v>0</v>
      </c>
      <c r="E329" s="238">
        <v>0</v>
      </c>
      <c r="F329" s="238">
        <v>0</v>
      </c>
      <c r="G329" s="255">
        <f t="shared" si="54"/>
        <v>9</v>
      </c>
      <c r="H329" s="60">
        <f t="shared" si="55"/>
        <v>0</v>
      </c>
      <c r="I329" s="29">
        <f t="shared" si="56"/>
        <v>9</v>
      </c>
      <c r="J329" s="58">
        <v>0</v>
      </c>
      <c r="K329" s="242" t="s">
        <v>82</v>
      </c>
      <c r="L329" s="243">
        <v>0</v>
      </c>
      <c r="M329" s="245">
        <f t="shared" ref="M329:M330" si="60">L329/I329*100</f>
        <v>0</v>
      </c>
    </row>
    <row r="330" spans="1:13" ht="17.7">
      <c r="A330" s="247">
        <v>16</v>
      </c>
      <c r="B330" s="236" t="s">
        <v>176</v>
      </c>
      <c r="C330" s="237">
        <v>7</v>
      </c>
      <c r="D330" s="238">
        <v>0</v>
      </c>
      <c r="E330" s="238">
        <v>0</v>
      </c>
      <c r="F330" s="238">
        <v>0</v>
      </c>
      <c r="G330" s="255">
        <f t="shared" si="54"/>
        <v>7</v>
      </c>
      <c r="H330" s="60">
        <f t="shared" si="55"/>
        <v>0</v>
      </c>
      <c r="I330" s="29">
        <f t="shared" si="56"/>
        <v>7</v>
      </c>
      <c r="J330" s="287">
        <v>0</v>
      </c>
      <c r="K330" s="242" t="s">
        <v>181</v>
      </c>
      <c r="L330" s="243">
        <v>0</v>
      </c>
      <c r="M330" s="245">
        <f t="shared" si="60"/>
        <v>0</v>
      </c>
    </row>
    <row r="331" spans="1:13" ht="17.7">
      <c r="A331" s="247">
        <v>17</v>
      </c>
      <c r="B331" s="236" t="s">
        <v>179</v>
      </c>
      <c r="C331" s="237">
        <v>0</v>
      </c>
      <c r="D331" s="238">
        <v>0</v>
      </c>
      <c r="E331" s="238">
        <v>0</v>
      </c>
      <c r="F331" s="238">
        <v>0</v>
      </c>
      <c r="G331" s="255">
        <f t="shared" si="54"/>
        <v>0</v>
      </c>
      <c r="H331" s="60">
        <f t="shared" si="55"/>
        <v>0</v>
      </c>
      <c r="I331" s="29">
        <f t="shared" si="56"/>
        <v>0</v>
      </c>
      <c r="J331" s="287">
        <v>0</v>
      </c>
      <c r="K331" s="242" t="s">
        <v>182</v>
      </c>
      <c r="L331" s="243">
        <v>0</v>
      </c>
      <c r="M331" s="245">
        <v>0</v>
      </c>
    </row>
    <row r="332" spans="1:13" ht="17.7">
      <c r="A332" s="244">
        <v>18</v>
      </c>
      <c r="B332" s="54" t="s">
        <v>180</v>
      </c>
      <c r="C332" s="237">
        <v>0</v>
      </c>
      <c r="D332" s="120">
        <v>0</v>
      </c>
      <c r="E332" s="238">
        <v>0</v>
      </c>
      <c r="F332" s="238">
        <v>0</v>
      </c>
      <c r="G332" s="255">
        <f t="shared" si="54"/>
        <v>0</v>
      </c>
      <c r="H332" s="60">
        <f t="shared" si="55"/>
        <v>0</v>
      </c>
      <c r="I332" s="29">
        <f t="shared" si="56"/>
        <v>0</v>
      </c>
      <c r="J332" s="58">
        <v>0</v>
      </c>
      <c r="K332" s="114" t="s">
        <v>181</v>
      </c>
      <c r="L332" s="243">
        <v>0</v>
      </c>
      <c r="M332" s="245">
        <v>0</v>
      </c>
    </row>
    <row r="333" spans="1:13" ht="18" thickBot="1">
      <c r="A333" s="277">
        <v>19</v>
      </c>
      <c r="B333" s="278" t="s">
        <v>192</v>
      </c>
      <c r="C333" s="21">
        <v>0</v>
      </c>
      <c r="D333" s="120">
        <v>226</v>
      </c>
      <c r="E333" s="120">
        <v>0</v>
      </c>
      <c r="F333" s="120">
        <v>135</v>
      </c>
      <c r="G333" s="28">
        <f t="shared" si="54"/>
        <v>0</v>
      </c>
      <c r="H333" s="60">
        <f t="shared" si="55"/>
        <v>361</v>
      </c>
      <c r="I333" s="29">
        <f t="shared" si="56"/>
        <v>361</v>
      </c>
      <c r="J333" s="58">
        <v>0</v>
      </c>
      <c r="K333" s="114" t="s">
        <v>193</v>
      </c>
      <c r="L333" s="124">
        <f>211+121</f>
        <v>332</v>
      </c>
      <c r="M333" s="245">
        <f t="shared" ref="M333" si="61">L333/I333*100</f>
        <v>91.966759002770075</v>
      </c>
    </row>
    <row r="334" spans="1:13" ht="18" thickBot="1">
      <c r="A334" s="262"/>
      <c r="B334" s="263" t="s">
        <v>29</v>
      </c>
      <c r="C334" s="266">
        <f>SUM(C315:C333)</f>
        <v>1104</v>
      </c>
      <c r="D334" s="266">
        <f t="shared" ref="D334:K334" si="62">SUM(D315:D333)</f>
        <v>347</v>
      </c>
      <c r="E334" s="266">
        <f t="shared" si="62"/>
        <v>146</v>
      </c>
      <c r="F334" s="266">
        <f t="shared" si="62"/>
        <v>163</v>
      </c>
      <c r="G334" s="266">
        <f t="shared" si="62"/>
        <v>1250</v>
      </c>
      <c r="H334" s="266">
        <f t="shared" si="62"/>
        <v>510</v>
      </c>
      <c r="I334" s="266">
        <f t="shared" si="62"/>
        <v>1760</v>
      </c>
      <c r="J334" s="266">
        <f t="shared" si="62"/>
        <v>4</v>
      </c>
      <c r="K334" s="266">
        <f t="shared" si="62"/>
        <v>0</v>
      </c>
      <c r="L334" s="266">
        <f>SUM(L315:L333)</f>
        <v>1138</v>
      </c>
      <c r="M334" s="268">
        <f>L334/I334*100</f>
        <v>64.659090909090907</v>
      </c>
    </row>
    <row r="335" spans="1:13" ht="17.399999999999999">
      <c r="B335" s="1"/>
      <c r="C335" s="1"/>
      <c r="D335" s="1"/>
      <c r="E335" s="285"/>
      <c r="F335" s="285"/>
      <c r="G335" s="285"/>
      <c r="H335" s="235"/>
      <c r="I335" s="57"/>
      <c r="J335" s="57"/>
      <c r="K335" s="27"/>
      <c r="L335" s="27"/>
      <c r="M335" s="27"/>
    </row>
    <row r="336" spans="1:13" ht="17.399999999999999">
      <c r="A336" s="85" t="s">
        <v>95</v>
      </c>
      <c r="B336" s="86"/>
      <c r="C336" s="86"/>
      <c r="D336" s="86"/>
      <c r="E336" s="87" t="s">
        <v>135</v>
      </c>
      <c r="F336" s="87"/>
      <c r="G336" s="88"/>
      <c r="H336" s="235"/>
      <c r="I336" s="362" t="s">
        <v>206</v>
      </c>
      <c r="J336" s="362"/>
      <c r="K336" s="362"/>
      <c r="L336" s="362"/>
      <c r="M336" s="101"/>
    </row>
    <row r="337" spans="1:13" ht="27" customHeight="1">
      <c r="A337" s="87">
        <v>1</v>
      </c>
      <c r="B337" s="103" t="s">
        <v>96</v>
      </c>
      <c r="C337" s="103"/>
      <c r="D337" s="103"/>
      <c r="E337" s="103"/>
      <c r="F337" s="103"/>
      <c r="G337" s="103"/>
      <c r="H337" s="234"/>
      <c r="I337" s="358" t="s">
        <v>102</v>
      </c>
      <c r="J337" s="358"/>
      <c r="K337" s="358"/>
      <c r="L337" s="358"/>
      <c r="M337" s="102"/>
    </row>
    <row r="338" spans="1:13" ht="17.399999999999999">
      <c r="A338" s="87"/>
      <c r="B338" s="103"/>
      <c r="C338" s="103"/>
      <c r="D338" s="103"/>
      <c r="E338" s="103"/>
      <c r="F338" s="103"/>
      <c r="G338" s="103"/>
      <c r="H338" s="234"/>
      <c r="I338" s="335" t="s">
        <v>111</v>
      </c>
      <c r="J338" s="335"/>
      <c r="K338" s="335"/>
      <c r="L338" s="335"/>
      <c r="M338" s="47"/>
    </row>
    <row r="339" spans="1:13" ht="15.3">
      <c r="A339" s="87"/>
      <c r="B339" s="103"/>
      <c r="C339" s="103"/>
      <c r="D339" s="103"/>
      <c r="E339" s="103"/>
      <c r="F339" s="103"/>
      <c r="G339" s="103"/>
      <c r="H339" s="103"/>
      <c r="I339" s="335" t="s">
        <v>112</v>
      </c>
      <c r="J339" s="335"/>
      <c r="K339" s="335"/>
      <c r="L339" s="335"/>
      <c r="M339" s="47"/>
    </row>
    <row r="340" spans="1:13" ht="15.3">
      <c r="A340" s="87"/>
      <c r="B340" s="286"/>
      <c r="C340" s="286"/>
      <c r="D340" s="286"/>
      <c r="E340" s="90"/>
      <c r="F340" s="90"/>
      <c r="G340" s="286"/>
      <c r="H340" s="286"/>
      <c r="I340" s="286"/>
      <c r="J340" s="286"/>
      <c r="K340" s="99"/>
      <c r="L340" s="99"/>
      <c r="M340" s="99"/>
    </row>
    <row r="341" spans="1:13" ht="15.3">
      <c r="A341" s="87">
        <v>2</v>
      </c>
      <c r="B341" s="91" t="s">
        <v>97</v>
      </c>
      <c r="C341" s="91"/>
      <c r="D341" s="91"/>
      <c r="E341" s="92"/>
      <c r="F341" s="92"/>
      <c r="G341" s="93"/>
      <c r="H341" s="93"/>
      <c r="I341" s="94"/>
      <c r="J341" s="94"/>
      <c r="K341" s="99"/>
      <c r="L341" s="99"/>
      <c r="M341" s="99"/>
    </row>
    <row r="342" spans="1:13" ht="15.3">
      <c r="A342" s="87"/>
      <c r="B342" s="91" t="s">
        <v>98</v>
      </c>
      <c r="C342" s="91"/>
      <c r="D342" s="91"/>
      <c r="E342" s="92"/>
      <c r="F342" s="92"/>
      <c r="G342" s="93"/>
      <c r="H342" s="93"/>
      <c r="I342" s="94"/>
      <c r="J342" s="94"/>
      <c r="K342" s="99"/>
      <c r="L342" s="99"/>
      <c r="M342" s="99"/>
    </row>
    <row r="343" spans="1:13" ht="15.3">
      <c r="A343" s="87"/>
      <c r="B343" s="91" t="s">
        <v>99</v>
      </c>
      <c r="C343" s="91"/>
      <c r="D343" s="91"/>
      <c r="E343" s="92"/>
      <c r="F343" s="92"/>
      <c r="G343" s="93"/>
      <c r="H343" s="93"/>
      <c r="I343" s="334" t="s">
        <v>103</v>
      </c>
      <c r="J343" s="334"/>
      <c r="K343" s="334"/>
      <c r="L343" s="334"/>
      <c r="M343" s="47"/>
    </row>
    <row r="344" spans="1:13" ht="15.3">
      <c r="A344" s="87"/>
      <c r="B344" s="91"/>
      <c r="C344" s="91"/>
      <c r="D344" s="91"/>
      <c r="E344" s="92"/>
      <c r="F344" s="92"/>
      <c r="G344" s="93"/>
      <c r="H344" s="93"/>
      <c r="I344" s="335" t="s">
        <v>104</v>
      </c>
      <c r="J344" s="335"/>
      <c r="K344" s="335"/>
      <c r="L344" s="335"/>
      <c r="M344" s="47"/>
    </row>
    <row r="353" spans="1:13" ht="17.7">
      <c r="A353" s="331" t="s">
        <v>121</v>
      </c>
      <c r="B353" s="331"/>
      <c r="C353" s="331"/>
      <c r="D353" s="331"/>
      <c r="E353" s="331"/>
      <c r="F353" s="331"/>
      <c r="G353" s="331"/>
      <c r="H353" s="331"/>
      <c r="I353" s="331"/>
      <c r="J353" s="331"/>
      <c r="K353" s="331"/>
      <c r="L353" s="331"/>
      <c r="M353" s="331"/>
    </row>
    <row r="354" spans="1:13" ht="17.7">
      <c r="A354" s="331" t="s">
        <v>130</v>
      </c>
      <c r="B354" s="331"/>
      <c r="C354" s="331"/>
      <c r="D354" s="331"/>
      <c r="E354" s="331"/>
      <c r="F354" s="331"/>
      <c r="G354" s="331"/>
      <c r="H354" s="331"/>
      <c r="I354" s="331"/>
      <c r="J354" s="331"/>
      <c r="K354" s="331"/>
      <c r="L354" s="331"/>
      <c r="M354" s="331"/>
    </row>
    <row r="355" spans="1:13" ht="17.7">
      <c r="A355" s="331" t="s">
        <v>215</v>
      </c>
      <c r="B355" s="331"/>
      <c r="C355" s="331"/>
      <c r="D355" s="331"/>
      <c r="E355" s="331"/>
      <c r="F355" s="331"/>
      <c r="G355" s="331"/>
      <c r="H355" s="331"/>
      <c r="I355" s="331"/>
      <c r="J355" s="331"/>
      <c r="K355" s="331"/>
      <c r="L355" s="331"/>
      <c r="M355" s="331"/>
    </row>
    <row r="356" spans="1:13" ht="18" thickBot="1">
      <c r="A356" s="331"/>
      <c r="B356" s="331"/>
      <c r="C356" s="331"/>
      <c r="D356" s="331"/>
      <c r="E356" s="331"/>
      <c r="F356" s="331"/>
      <c r="G356" s="331"/>
      <c r="H356" s="331"/>
      <c r="I356" s="331"/>
      <c r="J356" s="331"/>
      <c r="K356" s="331"/>
      <c r="L356" s="331"/>
      <c r="M356" s="331"/>
    </row>
    <row r="357" spans="1:13" ht="39" customHeight="1">
      <c r="A357" s="381" t="s">
        <v>3</v>
      </c>
      <c r="B357" s="383" t="s">
        <v>7</v>
      </c>
      <c r="C357" s="385" t="s">
        <v>216</v>
      </c>
      <c r="D357" s="386"/>
      <c r="E357" s="387" t="s">
        <v>217</v>
      </c>
      <c r="F357" s="388"/>
      <c r="G357" s="377" t="s">
        <v>218</v>
      </c>
      <c r="H357" s="377" t="s">
        <v>219</v>
      </c>
      <c r="I357" s="389" t="s">
        <v>106</v>
      </c>
      <c r="J357" s="377" t="s">
        <v>220</v>
      </c>
      <c r="K357" s="377" t="s">
        <v>93</v>
      </c>
      <c r="L357" s="377" t="s">
        <v>159</v>
      </c>
      <c r="M357" s="379" t="s">
        <v>94</v>
      </c>
    </row>
    <row r="358" spans="1:13" ht="72" customHeight="1" thickBot="1">
      <c r="A358" s="382"/>
      <c r="B358" s="384"/>
      <c r="C358" s="249" t="s">
        <v>4</v>
      </c>
      <c r="D358" s="261" t="s">
        <v>8</v>
      </c>
      <c r="E358" s="249" t="s">
        <v>4</v>
      </c>
      <c r="F358" s="261" t="s">
        <v>8</v>
      </c>
      <c r="G358" s="378"/>
      <c r="H358" s="378"/>
      <c r="I358" s="390"/>
      <c r="J358" s="378"/>
      <c r="K358" s="378"/>
      <c r="L358" s="378"/>
      <c r="M358" s="380"/>
    </row>
    <row r="359" spans="1:13" ht="17.7">
      <c r="A359" s="250">
        <v>1</v>
      </c>
      <c r="B359" s="251" t="s">
        <v>9</v>
      </c>
      <c r="C359" s="252">
        <v>13</v>
      </c>
      <c r="D359" s="253">
        <v>0</v>
      </c>
      <c r="E359" s="253">
        <v>0</v>
      </c>
      <c r="F359" s="253">
        <v>0</v>
      </c>
      <c r="G359" s="255">
        <f>SUM(C359+E359)</f>
        <v>13</v>
      </c>
      <c r="H359" s="256">
        <f>SUM(D359+F359)</f>
        <v>0</v>
      </c>
      <c r="I359" s="257">
        <f>SUM(G359+H359)</f>
        <v>13</v>
      </c>
      <c r="J359" s="292">
        <v>0</v>
      </c>
      <c r="K359" s="258" t="s">
        <v>81</v>
      </c>
      <c r="L359" s="259">
        <v>6</v>
      </c>
      <c r="M359" s="260">
        <f>L359/I359*100</f>
        <v>46.153846153846153</v>
      </c>
    </row>
    <row r="360" spans="1:13" ht="17.7">
      <c r="A360" s="244">
        <v>2</v>
      </c>
      <c r="B360" s="54" t="s">
        <v>10</v>
      </c>
      <c r="C360" s="21">
        <v>10</v>
      </c>
      <c r="D360" s="120">
        <v>8</v>
      </c>
      <c r="E360" s="120">
        <v>0</v>
      </c>
      <c r="F360" s="120">
        <v>3</v>
      </c>
      <c r="G360" s="255">
        <f t="shared" ref="G360:G377" si="63">SUM(C360+E360)</f>
        <v>10</v>
      </c>
      <c r="H360" s="60">
        <f t="shared" ref="H360:H377" si="64">SUM(D360+F360)</f>
        <v>11</v>
      </c>
      <c r="I360" s="29">
        <f t="shared" ref="I360:I377" si="65">SUM(G360+H360)</f>
        <v>21</v>
      </c>
      <c r="J360" s="58">
        <v>0</v>
      </c>
      <c r="K360" s="114" t="s">
        <v>82</v>
      </c>
      <c r="L360" s="124">
        <v>15</v>
      </c>
      <c r="M360" s="245">
        <f t="shared" ref="M360:M365" si="66">L360/I360*100</f>
        <v>71.428571428571431</v>
      </c>
    </row>
    <row r="361" spans="1:13" ht="17.7">
      <c r="A361" s="244">
        <v>3</v>
      </c>
      <c r="B361" s="54" t="s">
        <v>11</v>
      </c>
      <c r="C361" s="21">
        <v>333</v>
      </c>
      <c r="D361" s="120">
        <v>0</v>
      </c>
      <c r="E361" s="120">
        <v>52</v>
      </c>
      <c r="F361" s="120">
        <v>0</v>
      </c>
      <c r="G361" s="255">
        <f t="shared" si="63"/>
        <v>385</v>
      </c>
      <c r="H361" s="60">
        <f t="shared" si="64"/>
        <v>0</v>
      </c>
      <c r="I361" s="29">
        <f t="shared" si="65"/>
        <v>385</v>
      </c>
      <c r="J361" s="58">
        <v>0</v>
      </c>
      <c r="K361" s="114" t="s">
        <v>83</v>
      </c>
      <c r="L361" s="124">
        <f>75+18</f>
        <v>93</v>
      </c>
      <c r="M361" s="245">
        <f t="shared" si="66"/>
        <v>24.155844155844157</v>
      </c>
    </row>
    <row r="362" spans="1:13" ht="17.7">
      <c r="A362" s="244">
        <v>4</v>
      </c>
      <c r="B362" s="54" t="s">
        <v>18</v>
      </c>
      <c r="C362" s="21">
        <v>167</v>
      </c>
      <c r="D362" s="120">
        <v>0</v>
      </c>
      <c r="E362" s="120">
        <v>32</v>
      </c>
      <c r="F362" s="120">
        <v>0</v>
      </c>
      <c r="G362" s="255">
        <f t="shared" si="63"/>
        <v>199</v>
      </c>
      <c r="H362" s="60">
        <f t="shared" si="64"/>
        <v>0</v>
      </c>
      <c r="I362" s="29">
        <f t="shared" si="65"/>
        <v>199</v>
      </c>
      <c r="J362" s="58">
        <v>0</v>
      </c>
      <c r="K362" s="114" t="s">
        <v>87</v>
      </c>
      <c r="L362" s="124">
        <v>36</v>
      </c>
      <c r="M362" s="245">
        <f t="shared" si="66"/>
        <v>18.090452261306535</v>
      </c>
    </row>
    <row r="363" spans="1:13" ht="17.7">
      <c r="A363" s="244">
        <v>5</v>
      </c>
      <c r="B363" s="54" t="s">
        <v>13</v>
      </c>
      <c r="C363" s="21">
        <v>31</v>
      </c>
      <c r="D363" s="120">
        <v>12</v>
      </c>
      <c r="E363" s="120">
        <v>6</v>
      </c>
      <c r="F363" s="120">
        <v>2</v>
      </c>
      <c r="G363" s="255">
        <f t="shared" si="63"/>
        <v>37</v>
      </c>
      <c r="H363" s="60">
        <f t="shared" si="64"/>
        <v>14</v>
      </c>
      <c r="I363" s="29">
        <f t="shared" si="65"/>
        <v>51</v>
      </c>
      <c r="J363" s="58">
        <v>0</v>
      </c>
      <c r="K363" s="114" t="s">
        <v>84</v>
      </c>
      <c r="L363" s="124">
        <v>28</v>
      </c>
      <c r="M363" s="245">
        <f t="shared" si="66"/>
        <v>54.901960784313729</v>
      </c>
    </row>
    <row r="364" spans="1:13" ht="17.7">
      <c r="A364" s="244">
        <v>6</v>
      </c>
      <c r="B364" s="54" t="s">
        <v>15</v>
      </c>
      <c r="C364" s="21">
        <v>54</v>
      </c>
      <c r="D364" s="120">
        <v>0</v>
      </c>
      <c r="E364" s="120">
        <v>4</v>
      </c>
      <c r="F364" s="120">
        <v>1</v>
      </c>
      <c r="G364" s="255">
        <f t="shared" si="63"/>
        <v>58</v>
      </c>
      <c r="H364" s="60">
        <f t="shared" si="64"/>
        <v>1</v>
      </c>
      <c r="I364" s="29">
        <f t="shared" si="65"/>
        <v>59</v>
      </c>
      <c r="J364" s="58">
        <v>0</v>
      </c>
      <c r="K364" s="114" t="s">
        <v>84</v>
      </c>
      <c r="L364" s="124">
        <v>20</v>
      </c>
      <c r="M364" s="245">
        <f t="shared" si="66"/>
        <v>33.898305084745758</v>
      </c>
    </row>
    <row r="365" spans="1:13" ht="17.7">
      <c r="A365" s="244">
        <v>7</v>
      </c>
      <c r="B365" s="54" t="s">
        <v>14</v>
      </c>
      <c r="C365" s="21">
        <v>15</v>
      </c>
      <c r="D365" s="120">
        <v>0</v>
      </c>
      <c r="E365" s="120">
        <v>1</v>
      </c>
      <c r="F365" s="120">
        <v>0</v>
      </c>
      <c r="G365" s="255">
        <f t="shared" si="63"/>
        <v>16</v>
      </c>
      <c r="H365" s="60">
        <f t="shared" si="64"/>
        <v>0</v>
      </c>
      <c r="I365" s="29">
        <f t="shared" si="65"/>
        <v>16</v>
      </c>
      <c r="J365" s="58">
        <v>0</v>
      </c>
      <c r="K365" s="114" t="s">
        <v>85</v>
      </c>
      <c r="L365" s="124">
        <v>2</v>
      </c>
      <c r="M365" s="245">
        <f t="shared" si="66"/>
        <v>12.5</v>
      </c>
    </row>
    <row r="366" spans="1:13" ht="17.7">
      <c r="A366" s="244">
        <v>8</v>
      </c>
      <c r="B366" s="54" t="s">
        <v>16</v>
      </c>
      <c r="C366" s="21">
        <v>408</v>
      </c>
      <c r="D366" s="120">
        <v>0</v>
      </c>
      <c r="E366" s="120">
        <v>27</v>
      </c>
      <c r="F366" s="120">
        <v>0</v>
      </c>
      <c r="G366" s="255">
        <f t="shared" si="63"/>
        <v>435</v>
      </c>
      <c r="H366" s="60">
        <f t="shared" si="64"/>
        <v>0</v>
      </c>
      <c r="I366" s="29">
        <f t="shared" si="65"/>
        <v>435</v>
      </c>
      <c r="J366" s="58">
        <v>0</v>
      </c>
      <c r="K366" s="114" t="s">
        <v>82</v>
      </c>
      <c r="L366" s="124">
        <v>392</v>
      </c>
      <c r="M366" s="245">
        <f t="shared" ref="M366:M368" si="67">L366/I366*100</f>
        <v>90.114942528735625</v>
      </c>
    </row>
    <row r="367" spans="1:13" ht="17.7">
      <c r="A367" s="244">
        <v>9</v>
      </c>
      <c r="B367" s="54" t="s">
        <v>17</v>
      </c>
      <c r="C367" s="21">
        <v>38</v>
      </c>
      <c r="D367" s="120">
        <v>0</v>
      </c>
      <c r="E367" s="120">
        <v>4</v>
      </c>
      <c r="F367" s="120">
        <v>0</v>
      </c>
      <c r="G367" s="255">
        <f t="shared" si="63"/>
        <v>42</v>
      </c>
      <c r="H367" s="60">
        <f t="shared" si="64"/>
        <v>0</v>
      </c>
      <c r="I367" s="29">
        <f t="shared" si="65"/>
        <v>42</v>
      </c>
      <c r="J367" s="58">
        <v>0</v>
      </c>
      <c r="K367" s="114" t="s">
        <v>86</v>
      </c>
      <c r="L367" s="124">
        <v>7</v>
      </c>
      <c r="M367" s="245">
        <f t="shared" si="67"/>
        <v>16.666666666666664</v>
      </c>
    </row>
    <row r="368" spans="1:13" ht="17.7">
      <c r="A368" s="244">
        <v>10</v>
      </c>
      <c r="B368" s="54" t="s">
        <v>23</v>
      </c>
      <c r="C368" s="21">
        <v>8</v>
      </c>
      <c r="D368" s="120">
        <v>1</v>
      </c>
      <c r="E368" s="120">
        <v>7</v>
      </c>
      <c r="F368" s="120">
        <v>0</v>
      </c>
      <c r="G368" s="255">
        <f t="shared" si="63"/>
        <v>15</v>
      </c>
      <c r="H368" s="60">
        <f t="shared" si="64"/>
        <v>1</v>
      </c>
      <c r="I368" s="29">
        <f t="shared" si="65"/>
        <v>16</v>
      </c>
      <c r="J368" s="58">
        <v>0</v>
      </c>
      <c r="K368" s="114" t="s">
        <v>91</v>
      </c>
      <c r="L368" s="124">
        <v>15</v>
      </c>
      <c r="M368" s="245">
        <f t="shared" si="67"/>
        <v>93.75</v>
      </c>
    </row>
    <row r="369" spans="1:13" ht="17.7">
      <c r="A369" s="246">
        <v>11</v>
      </c>
      <c r="B369" s="106" t="s">
        <v>21</v>
      </c>
      <c r="C369" s="21">
        <v>0</v>
      </c>
      <c r="D369" s="121">
        <v>0</v>
      </c>
      <c r="E369" s="121">
        <v>0</v>
      </c>
      <c r="F369" s="121">
        <v>0</v>
      </c>
      <c r="G369" s="255">
        <f t="shared" si="63"/>
        <v>0</v>
      </c>
      <c r="H369" s="60">
        <f t="shared" si="64"/>
        <v>0</v>
      </c>
      <c r="I369" s="29">
        <f t="shared" si="65"/>
        <v>0</v>
      </c>
      <c r="J369" s="58">
        <v>0</v>
      </c>
      <c r="K369" s="119" t="s">
        <v>86</v>
      </c>
      <c r="L369" s="125">
        <v>0</v>
      </c>
      <c r="M369" s="245">
        <v>0</v>
      </c>
    </row>
    <row r="370" spans="1:13" ht="17.7">
      <c r="A370" s="244">
        <v>12</v>
      </c>
      <c r="B370" s="54" t="s">
        <v>22</v>
      </c>
      <c r="C370" s="21">
        <v>152</v>
      </c>
      <c r="D370" s="120">
        <v>73</v>
      </c>
      <c r="E370" s="120">
        <v>19</v>
      </c>
      <c r="F370" s="120">
        <v>15</v>
      </c>
      <c r="G370" s="255">
        <f t="shared" si="63"/>
        <v>171</v>
      </c>
      <c r="H370" s="60">
        <f t="shared" si="64"/>
        <v>88</v>
      </c>
      <c r="I370" s="29">
        <f t="shared" si="65"/>
        <v>259</v>
      </c>
      <c r="J370" s="58">
        <v>5</v>
      </c>
      <c r="K370" s="114" t="s">
        <v>90</v>
      </c>
      <c r="L370" s="124">
        <v>210</v>
      </c>
      <c r="M370" s="245">
        <f t="shared" ref="M370:M371" si="68">L370/I370*100</f>
        <v>81.081081081081081</v>
      </c>
    </row>
    <row r="371" spans="1:13" ht="17.7">
      <c r="A371" s="246">
        <v>13</v>
      </c>
      <c r="B371" s="106" t="s">
        <v>12</v>
      </c>
      <c r="C371" s="21">
        <v>1</v>
      </c>
      <c r="D371" s="121">
        <v>55</v>
      </c>
      <c r="E371" s="121">
        <v>0</v>
      </c>
      <c r="F371" s="121">
        <v>9</v>
      </c>
      <c r="G371" s="255">
        <f t="shared" si="63"/>
        <v>1</v>
      </c>
      <c r="H371" s="60">
        <f t="shared" si="64"/>
        <v>64</v>
      </c>
      <c r="I371" s="29">
        <f t="shared" si="65"/>
        <v>65</v>
      </c>
      <c r="J371" s="58">
        <v>0</v>
      </c>
      <c r="K371" s="114" t="s">
        <v>160</v>
      </c>
      <c r="L371" s="125">
        <v>36</v>
      </c>
      <c r="M371" s="245">
        <f t="shared" si="68"/>
        <v>55.384615384615387</v>
      </c>
    </row>
    <row r="372" spans="1:13" ht="17.7">
      <c r="A372" s="244">
        <v>14</v>
      </c>
      <c r="B372" s="54" t="s">
        <v>178</v>
      </c>
      <c r="C372" s="21">
        <v>4</v>
      </c>
      <c r="D372" s="120">
        <v>0</v>
      </c>
      <c r="E372" s="120">
        <v>0</v>
      </c>
      <c r="F372" s="120">
        <v>0</v>
      </c>
      <c r="G372" s="255">
        <f t="shared" si="63"/>
        <v>4</v>
      </c>
      <c r="H372" s="60">
        <f t="shared" si="64"/>
        <v>0</v>
      </c>
      <c r="I372" s="29">
        <f t="shared" si="65"/>
        <v>4</v>
      </c>
      <c r="J372" s="58">
        <v>0</v>
      </c>
      <c r="K372" s="114" t="s">
        <v>88</v>
      </c>
      <c r="L372" s="124">
        <v>3</v>
      </c>
      <c r="M372" s="245">
        <f>L372/I372*100</f>
        <v>75</v>
      </c>
    </row>
    <row r="373" spans="1:13" ht="17.7">
      <c r="A373" s="247">
        <v>15</v>
      </c>
      <c r="B373" s="236" t="s">
        <v>55</v>
      </c>
      <c r="C373" s="237">
        <v>9</v>
      </c>
      <c r="D373" s="238">
        <v>0</v>
      </c>
      <c r="E373" s="238">
        <v>1</v>
      </c>
      <c r="F373" s="238">
        <v>0</v>
      </c>
      <c r="G373" s="255">
        <f t="shared" si="63"/>
        <v>10</v>
      </c>
      <c r="H373" s="60">
        <f t="shared" si="64"/>
        <v>0</v>
      </c>
      <c r="I373" s="29">
        <f t="shared" si="65"/>
        <v>10</v>
      </c>
      <c r="J373" s="58">
        <v>0</v>
      </c>
      <c r="K373" s="242" t="s">
        <v>82</v>
      </c>
      <c r="L373" s="243">
        <v>0</v>
      </c>
      <c r="M373" s="245">
        <f t="shared" ref="M373:M374" si="69">L373/I373*100</f>
        <v>0</v>
      </c>
    </row>
    <row r="374" spans="1:13" ht="17.7">
      <c r="A374" s="247">
        <v>16</v>
      </c>
      <c r="B374" s="236" t="s">
        <v>176</v>
      </c>
      <c r="C374" s="237">
        <v>7</v>
      </c>
      <c r="D374" s="238">
        <v>0</v>
      </c>
      <c r="E374" s="238">
        <v>8</v>
      </c>
      <c r="F374" s="238">
        <v>0</v>
      </c>
      <c r="G374" s="255">
        <f t="shared" si="63"/>
        <v>15</v>
      </c>
      <c r="H374" s="60">
        <f t="shared" si="64"/>
        <v>0</v>
      </c>
      <c r="I374" s="29">
        <f t="shared" si="65"/>
        <v>15</v>
      </c>
      <c r="J374" s="291">
        <v>0</v>
      </c>
      <c r="K374" s="242" t="s">
        <v>181</v>
      </c>
      <c r="L374" s="243">
        <v>0</v>
      </c>
      <c r="M374" s="245">
        <f t="shared" si="69"/>
        <v>0</v>
      </c>
    </row>
    <row r="375" spans="1:13" ht="17.7">
      <c r="A375" s="247">
        <v>17</v>
      </c>
      <c r="B375" s="236" t="s">
        <v>179</v>
      </c>
      <c r="C375" s="237">
        <v>0</v>
      </c>
      <c r="D375" s="238">
        <v>0</v>
      </c>
      <c r="E375" s="238">
        <v>0</v>
      </c>
      <c r="F375" s="238">
        <v>0</v>
      </c>
      <c r="G375" s="255">
        <f t="shared" si="63"/>
        <v>0</v>
      </c>
      <c r="H375" s="60">
        <f t="shared" si="64"/>
        <v>0</v>
      </c>
      <c r="I375" s="29">
        <f t="shared" si="65"/>
        <v>0</v>
      </c>
      <c r="J375" s="291">
        <v>0</v>
      </c>
      <c r="K375" s="242" t="s">
        <v>182</v>
      </c>
      <c r="L375" s="243">
        <v>0</v>
      </c>
      <c r="M375" s="245">
        <v>0</v>
      </c>
    </row>
    <row r="376" spans="1:13" ht="17.7">
      <c r="A376" s="244">
        <v>18</v>
      </c>
      <c r="B376" s="54" t="s">
        <v>180</v>
      </c>
      <c r="C376" s="237">
        <v>0</v>
      </c>
      <c r="D376" s="120">
        <v>0</v>
      </c>
      <c r="E376" s="238">
        <v>0</v>
      </c>
      <c r="F376" s="238">
        <v>0</v>
      </c>
      <c r="G376" s="255">
        <f t="shared" si="63"/>
        <v>0</v>
      </c>
      <c r="H376" s="60">
        <f t="shared" si="64"/>
        <v>0</v>
      </c>
      <c r="I376" s="29">
        <f t="shared" si="65"/>
        <v>0</v>
      </c>
      <c r="J376" s="58">
        <v>0</v>
      </c>
      <c r="K376" s="114" t="s">
        <v>181</v>
      </c>
      <c r="L376" s="243">
        <v>0</v>
      </c>
      <c r="M376" s="245">
        <v>0</v>
      </c>
    </row>
    <row r="377" spans="1:13" ht="18" thickBot="1">
      <c r="A377" s="277">
        <v>19</v>
      </c>
      <c r="B377" s="278" t="s">
        <v>192</v>
      </c>
      <c r="C377" s="21">
        <v>0</v>
      </c>
      <c r="D377" s="120">
        <v>361</v>
      </c>
      <c r="E377" s="120">
        <v>0</v>
      </c>
      <c r="F377" s="120">
        <v>168</v>
      </c>
      <c r="G377" s="28">
        <f t="shared" si="63"/>
        <v>0</v>
      </c>
      <c r="H377" s="60">
        <f t="shared" si="64"/>
        <v>529</v>
      </c>
      <c r="I377" s="29">
        <f t="shared" si="65"/>
        <v>529</v>
      </c>
      <c r="J377" s="58">
        <v>0</v>
      </c>
      <c r="K377" s="114" t="s">
        <v>193</v>
      </c>
      <c r="L377" s="124">
        <v>496</v>
      </c>
      <c r="M377" s="245">
        <f t="shared" ref="M377" si="70">L377/I377*100</f>
        <v>93.761814744801512</v>
      </c>
    </row>
    <row r="378" spans="1:13" ht="18" thickBot="1">
      <c r="A378" s="262"/>
      <c r="B378" s="263" t="s">
        <v>29</v>
      </c>
      <c r="C378" s="266">
        <f>SUM(C359:C377)</f>
        <v>1250</v>
      </c>
      <c r="D378" s="266">
        <f t="shared" ref="D378:K378" si="71">SUM(D359:D377)</f>
        <v>510</v>
      </c>
      <c r="E378" s="266">
        <f t="shared" si="71"/>
        <v>161</v>
      </c>
      <c r="F378" s="266">
        <f t="shared" si="71"/>
        <v>198</v>
      </c>
      <c r="G378" s="266">
        <f t="shared" si="71"/>
        <v>1411</v>
      </c>
      <c r="H378" s="266">
        <f t="shared" si="71"/>
        <v>708</v>
      </c>
      <c r="I378" s="266">
        <f t="shared" si="71"/>
        <v>2119</v>
      </c>
      <c r="J378" s="266">
        <f t="shared" si="71"/>
        <v>5</v>
      </c>
      <c r="K378" s="266">
        <f t="shared" si="71"/>
        <v>0</v>
      </c>
      <c r="L378" s="266">
        <f>SUM(L359:L377)</f>
        <v>1359</v>
      </c>
      <c r="M378" s="268">
        <f>L378/I378*100</f>
        <v>64.134025483718744</v>
      </c>
    </row>
    <row r="379" spans="1:13" ht="17.399999999999999">
      <c r="B379" s="1"/>
      <c r="C379" s="1"/>
      <c r="D379" s="1"/>
      <c r="E379" s="289"/>
      <c r="F379" s="289"/>
      <c r="G379" s="289"/>
      <c r="H379" s="235"/>
      <c r="I379" s="57"/>
      <c r="J379" s="57"/>
      <c r="K379" s="27"/>
      <c r="L379" s="27"/>
      <c r="M379" s="27"/>
    </row>
    <row r="380" spans="1:13" ht="17.399999999999999">
      <c r="A380" s="85" t="s">
        <v>95</v>
      </c>
      <c r="B380" s="86"/>
      <c r="C380" s="86"/>
      <c r="D380" s="86"/>
      <c r="E380" s="87" t="s">
        <v>135</v>
      </c>
      <c r="F380" s="87"/>
      <c r="G380" s="88"/>
      <c r="H380" s="235"/>
      <c r="I380" s="362" t="s">
        <v>214</v>
      </c>
      <c r="J380" s="362"/>
      <c r="K380" s="362"/>
      <c r="L380" s="362"/>
      <c r="M380" s="101"/>
    </row>
    <row r="381" spans="1:13" ht="22.5" customHeight="1">
      <c r="A381" s="87">
        <v>1</v>
      </c>
      <c r="B381" s="103" t="s">
        <v>96</v>
      </c>
      <c r="C381" s="103"/>
      <c r="D381" s="103"/>
      <c r="E381" s="103"/>
      <c r="F381" s="103"/>
      <c r="G381" s="103"/>
      <c r="H381" s="234"/>
      <c r="I381" s="358" t="s">
        <v>102</v>
      </c>
      <c r="J381" s="358"/>
      <c r="K381" s="358"/>
      <c r="L381" s="358"/>
      <c r="M381" s="102"/>
    </row>
    <row r="382" spans="1:13" ht="17.399999999999999">
      <c r="A382" s="87"/>
      <c r="B382" s="103"/>
      <c r="C382" s="103"/>
      <c r="D382" s="103"/>
      <c r="E382" s="103"/>
      <c r="F382" s="103"/>
      <c r="G382" s="103"/>
      <c r="H382" s="234"/>
      <c r="I382" s="335" t="s">
        <v>111</v>
      </c>
      <c r="J382" s="335"/>
      <c r="K382" s="335"/>
      <c r="L382" s="335"/>
      <c r="M382" s="47"/>
    </row>
    <row r="383" spans="1:13" ht="15.3">
      <c r="A383" s="87"/>
      <c r="B383" s="103"/>
      <c r="C383" s="103"/>
      <c r="D383" s="103"/>
      <c r="E383" s="103"/>
      <c r="F383" s="103"/>
      <c r="G383" s="103"/>
      <c r="H383" s="103"/>
      <c r="I383" s="335" t="s">
        <v>112</v>
      </c>
      <c r="J383" s="335"/>
      <c r="K383" s="335"/>
      <c r="L383" s="335"/>
      <c r="M383" s="47"/>
    </row>
    <row r="384" spans="1:13" ht="15.3">
      <c r="A384" s="87"/>
      <c r="B384" s="290"/>
      <c r="C384" s="290"/>
      <c r="D384" s="290"/>
      <c r="E384" s="90"/>
      <c r="F384" s="90"/>
      <c r="G384" s="290"/>
      <c r="H384" s="290"/>
      <c r="I384" s="290"/>
      <c r="J384" s="290"/>
      <c r="K384" s="99"/>
      <c r="L384" s="99"/>
      <c r="M384" s="99"/>
    </row>
    <row r="385" spans="1:13" ht="15.3">
      <c r="A385" s="87">
        <v>2</v>
      </c>
      <c r="B385" s="91" t="s">
        <v>97</v>
      </c>
      <c r="C385" s="91"/>
      <c r="D385" s="91"/>
      <c r="E385" s="92"/>
      <c r="F385" s="92"/>
      <c r="G385" s="93"/>
      <c r="H385" s="93"/>
      <c r="I385" s="94"/>
      <c r="J385" s="94"/>
      <c r="K385" s="99"/>
      <c r="L385" s="99"/>
      <c r="M385" s="99"/>
    </row>
    <row r="386" spans="1:13" ht="15.3">
      <c r="A386" s="87"/>
      <c r="B386" s="91" t="s">
        <v>98</v>
      </c>
      <c r="C386" s="91"/>
      <c r="D386" s="91"/>
      <c r="E386" s="92"/>
      <c r="F386" s="92"/>
      <c r="G386" s="93"/>
      <c r="H386" s="93"/>
      <c r="I386" s="94"/>
      <c r="J386" s="94"/>
      <c r="K386" s="99"/>
      <c r="L386" s="99"/>
      <c r="M386" s="99"/>
    </row>
    <row r="387" spans="1:13" ht="15.3">
      <c r="A387" s="87"/>
      <c r="B387" s="91" t="s">
        <v>99</v>
      </c>
      <c r="C387" s="91"/>
      <c r="D387" s="91"/>
      <c r="E387" s="92"/>
      <c r="F387" s="92"/>
      <c r="G387" s="93"/>
      <c r="H387" s="93"/>
      <c r="I387" s="334" t="s">
        <v>103</v>
      </c>
      <c r="J387" s="334"/>
      <c r="K387" s="334"/>
      <c r="L387" s="334"/>
      <c r="M387" s="47"/>
    </row>
    <row r="388" spans="1:13" ht="15.3">
      <c r="A388" s="87"/>
      <c r="B388" s="91"/>
      <c r="C388" s="91"/>
      <c r="D388" s="91"/>
      <c r="E388" s="92"/>
      <c r="F388" s="92"/>
      <c r="G388" s="93"/>
      <c r="H388" s="93"/>
      <c r="I388" s="335" t="s">
        <v>104</v>
      </c>
      <c r="J388" s="335"/>
      <c r="K388" s="335"/>
      <c r="L388" s="335"/>
      <c r="M388" s="47"/>
    </row>
  </sheetData>
  <mergeCells count="192">
    <mergeCell ref="I380:L380"/>
    <mergeCell ref="I381:L381"/>
    <mergeCell ref="I382:L382"/>
    <mergeCell ref="I383:L383"/>
    <mergeCell ref="I387:L387"/>
    <mergeCell ref="I388:L388"/>
    <mergeCell ref="A353:M353"/>
    <mergeCell ref="A354:M354"/>
    <mergeCell ref="A355:M355"/>
    <mergeCell ref="A356:M356"/>
    <mergeCell ref="A357:A358"/>
    <mergeCell ref="B357:B358"/>
    <mergeCell ref="C357:D357"/>
    <mergeCell ref="E357:F357"/>
    <mergeCell ref="G357:G358"/>
    <mergeCell ref="H357:H358"/>
    <mergeCell ref="I357:I358"/>
    <mergeCell ref="J357:J358"/>
    <mergeCell ref="K357:K358"/>
    <mergeCell ref="L357:L358"/>
    <mergeCell ref="M357:M358"/>
    <mergeCell ref="I336:L336"/>
    <mergeCell ref="I337:L337"/>
    <mergeCell ref="I338:L338"/>
    <mergeCell ref="I339:L339"/>
    <mergeCell ref="I343:L343"/>
    <mergeCell ref="I344:L344"/>
    <mergeCell ref="A309:M309"/>
    <mergeCell ref="A310:M310"/>
    <mergeCell ref="A311:M311"/>
    <mergeCell ref="A312:M312"/>
    <mergeCell ref="A313:A314"/>
    <mergeCell ref="B313:B314"/>
    <mergeCell ref="C313:D313"/>
    <mergeCell ref="E313:F313"/>
    <mergeCell ref="G313:G314"/>
    <mergeCell ref="H313:H314"/>
    <mergeCell ref="I313:I314"/>
    <mergeCell ref="J313:J314"/>
    <mergeCell ref="K313:K314"/>
    <mergeCell ref="L313:L314"/>
    <mergeCell ref="M313:M314"/>
    <mergeCell ref="I293:L293"/>
    <mergeCell ref="I294:L294"/>
    <mergeCell ref="I295:L295"/>
    <mergeCell ref="I296:L296"/>
    <mergeCell ref="I300:L300"/>
    <mergeCell ref="I301:L301"/>
    <mergeCell ref="A266:M266"/>
    <mergeCell ref="A267:M267"/>
    <mergeCell ref="A268:M268"/>
    <mergeCell ref="A269:M269"/>
    <mergeCell ref="A270:A271"/>
    <mergeCell ref="B270:B271"/>
    <mergeCell ref="C270:D270"/>
    <mergeCell ref="E270:F270"/>
    <mergeCell ref="G270:G271"/>
    <mergeCell ref="H270:H271"/>
    <mergeCell ref="I270:I271"/>
    <mergeCell ref="J270:J271"/>
    <mergeCell ref="K270:K271"/>
    <mergeCell ref="L270:L271"/>
    <mergeCell ref="M270:M271"/>
    <mergeCell ref="I250:L250"/>
    <mergeCell ref="I251:L251"/>
    <mergeCell ref="I252:L252"/>
    <mergeCell ref="I253:L253"/>
    <mergeCell ref="I257:L257"/>
    <mergeCell ref="I258:L258"/>
    <mergeCell ref="A223:M223"/>
    <mergeCell ref="A224:M224"/>
    <mergeCell ref="A225:M225"/>
    <mergeCell ref="A226:M226"/>
    <mergeCell ref="A227:A228"/>
    <mergeCell ref="B227:B228"/>
    <mergeCell ref="C227:D227"/>
    <mergeCell ref="E227:F227"/>
    <mergeCell ref="G227:G228"/>
    <mergeCell ref="H227:H228"/>
    <mergeCell ref="I227:I228"/>
    <mergeCell ref="J227:J228"/>
    <mergeCell ref="K227:K228"/>
    <mergeCell ref="L227:L228"/>
    <mergeCell ref="M227:M228"/>
    <mergeCell ref="A2:M2"/>
    <mergeCell ref="A3:M3"/>
    <mergeCell ref="A5:M5"/>
    <mergeCell ref="A6:A7"/>
    <mergeCell ref="B6:B7"/>
    <mergeCell ref="C6:D6"/>
    <mergeCell ref="H6:H7"/>
    <mergeCell ref="I28:L28"/>
    <mergeCell ref="M6:M7"/>
    <mergeCell ref="L6:L7"/>
    <mergeCell ref="K6:K7"/>
    <mergeCell ref="I6:I7"/>
    <mergeCell ref="G6:G7"/>
    <mergeCell ref="E6:F6"/>
    <mergeCell ref="A4:M4"/>
    <mergeCell ref="J6:J7"/>
    <mergeCell ref="I26:L26"/>
    <mergeCell ref="I27:L27"/>
    <mergeCell ref="I106:L106"/>
    <mergeCell ref="I107:L107"/>
    <mergeCell ref="A46:M46"/>
    <mergeCell ref="A47:M47"/>
    <mergeCell ref="A48:M48"/>
    <mergeCell ref="A49:M49"/>
    <mergeCell ref="A50:A51"/>
    <mergeCell ref="B50:B51"/>
    <mergeCell ref="C50:D50"/>
    <mergeCell ref="E50:F50"/>
    <mergeCell ref="G50:G51"/>
    <mergeCell ref="H50:H51"/>
    <mergeCell ref="I50:I51"/>
    <mergeCell ref="I86:I87"/>
    <mergeCell ref="J86:J87"/>
    <mergeCell ref="J50:J51"/>
    <mergeCell ref="K50:K51"/>
    <mergeCell ref="L50:L51"/>
    <mergeCell ref="M50:M51"/>
    <mergeCell ref="I29:L29"/>
    <mergeCell ref="I33:L33"/>
    <mergeCell ref="I34:L34"/>
    <mergeCell ref="B35:I35"/>
    <mergeCell ref="K36:M36"/>
    <mergeCell ref="K37:M37"/>
    <mergeCell ref="I113:L113"/>
    <mergeCell ref="I114:L114"/>
    <mergeCell ref="I70:L70"/>
    <mergeCell ref="I71:L71"/>
    <mergeCell ref="I72:L72"/>
    <mergeCell ref="I73:L73"/>
    <mergeCell ref="I77:L77"/>
    <mergeCell ref="I78:L78"/>
    <mergeCell ref="A82:M82"/>
    <mergeCell ref="A83:M83"/>
    <mergeCell ref="A84:M84"/>
    <mergeCell ref="A85:M85"/>
    <mergeCell ref="A86:A87"/>
    <mergeCell ref="B86:B87"/>
    <mergeCell ref="C86:D86"/>
    <mergeCell ref="E86:F86"/>
    <mergeCell ref="G86:G87"/>
    <mergeCell ref="H86:H87"/>
    <mergeCell ref="I108:L108"/>
    <mergeCell ref="K86:K87"/>
    <mergeCell ref="L86:L87"/>
    <mergeCell ref="M86:M87"/>
    <mergeCell ref="I109:L109"/>
    <mergeCell ref="I160:L160"/>
    <mergeCell ref="I152:L152"/>
    <mergeCell ref="I153:L153"/>
    <mergeCell ref="I154:L154"/>
    <mergeCell ref="I155:L155"/>
    <mergeCell ref="I159:L159"/>
    <mergeCell ref="A128:M128"/>
    <mergeCell ref="A129:M129"/>
    <mergeCell ref="A130:M130"/>
    <mergeCell ref="A131:M131"/>
    <mergeCell ref="A132:A133"/>
    <mergeCell ref="B132:B133"/>
    <mergeCell ref="C132:D132"/>
    <mergeCell ref="E132:F132"/>
    <mergeCell ref="G132:G133"/>
    <mergeCell ref="H132:H133"/>
    <mergeCell ref="I132:I133"/>
    <mergeCell ref="J132:J133"/>
    <mergeCell ref="K132:K133"/>
    <mergeCell ref="L132:L133"/>
    <mergeCell ref="M132:M133"/>
    <mergeCell ref="I209:L209"/>
    <mergeCell ref="I201:L201"/>
    <mergeCell ref="I202:L202"/>
    <mergeCell ref="I203:L203"/>
    <mergeCell ref="I204:L204"/>
    <mergeCell ref="I208:L208"/>
    <mergeCell ref="A175:M175"/>
    <mergeCell ref="A176:M176"/>
    <mergeCell ref="A177:M177"/>
    <mergeCell ref="A178:M178"/>
    <mergeCell ref="A179:A180"/>
    <mergeCell ref="B179:B180"/>
    <mergeCell ref="C179:D179"/>
    <mergeCell ref="E179:F179"/>
    <mergeCell ref="G179:G180"/>
    <mergeCell ref="H179:H180"/>
    <mergeCell ref="I179:I180"/>
    <mergeCell ref="J179:J180"/>
    <mergeCell ref="K179:K180"/>
    <mergeCell ref="L179:L180"/>
    <mergeCell ref="M179:M180"/>
  </mergeCells>
  <printOptions horizontalCentered="1" verticalCentered="1"/>
  <pageMargins left="0.75" right="0.75" top="0.5" bottom="1" header="0" footer="0"/>
  <pageSetup paperSize="9" scale="60" orientation="landscape" horizontalDpi="4294967292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F623"/>
  <sheetViews>
    <sheetView topLeftCell="A562" workbookViewId="0">
      <selection activeCell="B616" sqref="B616"/>
    </sheetView>
  </sheetViews>
  <sheetFormatPr defaultRowHeight="14.4"/>
  <cols>
    <col min="1" max="1" width="6.26171875" customWidth="1"/>
    <col min="2" max="2" width="36.734375" customWidth="1"/>
    <col min="3" max="3" width="11.7890625" customWidth="1"/>
    <col min="4" max="4" width="14.734375" customWidth="1"/>
    <col min="5" max="5" width="11.47265625" customWidth="1"/>
    <col min="6" max="6" width="15.7890625" customWidth="1"/>
  </cols>
  <sheetData>
    <row r="2" spans="1:6" ht="15.3">
      <c r="A2" s="1"/>
      <c r="B2" s="335" t="s">
        <v>0</v>
      </c>
      <c r="C2" s="335"/>
      <c r="D2" s="335"/>
      <c r="E2" s="335"/>
      <c r="F2" s="335"/>
    </row>
    <row r="3" spans="1:6" ht="15.3">
      <c r="A3" s="1"/>
      <c r="B3" s="335" t="s">
        <v>107</v>
      </c>
      <c r="C3" s="335"/>
      <c r="D3" s="335"/>
      <c r="E3" s="335"/>
      <c r="F3" s="335"/>
    </row>
    <row r="4" spans="1:6" ht="15.3">
      <c r="A4" s="1"/>
      <c r="B4" s="335" t="s">
        <v>115</v>
      </c>
      <c r="C4" s="335"/>
      <c r="D4" s="335"/>
      <c r="E4" s="335"/>
      <c r="F4" s="335"/>
    </row>
    <row r="5" spans="1:6" ht="15.3">
      <c r="A5" s="1"/>
      <c r="B5" s="9"/>
      <c r="C5" s="9"/>
      <c r="D5" s="9"/>
      <c r="E5" s="9"/>
      <c r="F5" s="9"/>
    </row>
    <row r="6" spans="1:6" ht="15.3">
      <c r="A6" s="1"/>
      <c r="B6" s="1"/>
      <c r="C6" s="1"/>
      <c r="D6" s="1"/>
      <c r="E6" s="1"/>
      <c r="F6" s="1"/>
    </row>
    <row r="7" spans="1:6" ht="25" customHeight="1">
      <c r="A7" s="340" t="s">
        <v>3</v>
      </c>
      <c r="B7" s="340" t="s">
        <v>7</v>
      </c>
      <c r="C7" s="340" t="s">
        <v>4</v>
      </c>
      <c r="D7" s="341" t="s">
        <v>8</v>
      </c>
      <c r="E7" s="340" t="s">
        <v>5</v>
      </c>
      <c r="F7" s="340" t="s">
        <v>6</v>
      </c>
    </row>
    <row r="8" spans="1:6" ht="25" customHeight="1">
      <c r="A8" s="350"/>
      <c r="B8" s="350"/>
      <c r="C8" s="350"/>
      <c r="D8" s="342"/>
      <c r="E8" s="350"/>
      <c r="F8" s="350"/>
    </row>
    <row r="9" spans="1:6" ht="24" customHeight="1">
      <c r="A9" s="4">
        <v>1</v>
      </c>
      <c r="B9" s="6" t="s">
        <v>9</v>
      </c>
      <c r="C9" s="7">
        <v>4</v>
      </c>
      <c r="D9" s="7">
        <v>0</v>
      </c>
      <c r="E9" s="7">
        <v>4</v>
      </c>
      <c r="F9" s="4"/>
    </row>
    <row r="10" spans="1:6" ht="24" customHeight="1">
      <c r="A10" s="4">
        <v>2</v>
      </c>
      <c r="B10" s="6" t="s">
        <v>109</v>
      </c>
      <c r="C10" s="7">
        <v>1</v>
      </c>
      <c r="D10" s="7">
        <v>0</v>
      </c>
      <c r="E10" s="7">
        <v>1</v>
      </c>
      <c r="F10" s="4"/>
    </row>
    <row r="11" spans="1:6" ht="24" customHeight="1">
      <c r="A11" s="4">
        <v>3</v>
      </c>
      <c r="B11" s="6" t="s">
        <v>11</v>
      </c>
      <c r="C11" s="7">
        <v>39</v>
      </c>
      <c r="D11" s="7">
        <v>0</v>
      </c>
      <c r="E11" s="7">
        <v>39</v>
      </c>
      <c r="F11" s="4"/>
    </row>
    <row r="12" spans="1:6" ht="24" customHeight="1">
      <c r="A12" s="4">
        <v>4</v>
      </c>
      <c r="B12" s="6" t="s">
        <v>18</v>
      </c>
      <c r="C12" s="7">
        <v>11</v>
      </c>
      <c r="D12" s="7">
        <v>0</v>
      </c>
      <c r="E12" s="7">
        <v>11</v>
      </c>
      <c r="F12" s="4"/>
    </row>
    <row r="13" spans="1:6" ht="24" customHeight="1">
      <c r="A13" s="4">
        <v>5</v>
      </c>
      <c r="B13" s="6" t="s">
        <v>13</v>
      </c>
      <c r="C13" s="7">
        <v>3</v>
      </c>
      <c r="D13" s="7">
        <v>0</v>
      </c>
      <c r="E13" s="7">
        <v>3</v>
      </c>
      <c r="F13" s="4"/>
    </row>
    <row r="14" spans="1:6" ht="24" customHeight="1">
      <c r="A14" s="4">
        <v>6</v>
      </c>
      <c r="B14" s="6" t="s">
        <v>15</v>
      </c>
      <c r="C14" s="7">
        <v>1</v>
      </c>
      <c r="D14" s="7">
        <v>0</v>
      </c>
      <c r="E14" s="7">
        <v>1</v>
      </c>
      <c r="F14" s="4"/>
    </row>
    <row r="15" spans="1:6" ht="24" customHeight="1">
      <c r="A15" s="4">
        <v>7</v>
      </c>
      <c r="B15" s="107" t="s">
        <v>14</v>
      </c>
      <c r="C15" s="108" t="s">
        <v>108</v>
      </c>
      <c r="D15" s="108" t="s">
        <v>108</v>
      </c>
      <c r="E15" s="108" t="s">
        <v>108</v>
      </c>
      <c r="F15" s="4"/>
    </row>
    <row r="16" spans="1:6" ht="24" customHeight="1">
      <c r="A16" s="4">
        <v>8</v>
      </c>
      <c r="B16" s="6" t="s">
        <v>16</v>
      </c>
      <c r="C16" s="108">
        <v>94</v>
      </c>
      <c r="D16" s="108">
        <v>0</v>
      </c>
      <c r="E16" s="108">
        <v>94</v>
      </c>
      <c r="F16" s="4"/>
    </row>
    <row r="17" spans="1:6" ht="24" customHeight="1">
      <c r="A17" s="4">
        <v>9</v>
      </c>
      <c r="B17" s="6" t="s">
        <v>17</v>
      </c>
      <c r="C17" s="109" t="s">
        <v>108</v>
      </c>
      <c r="D17" s="109" t="s">
        <v>108</v>
      </c>
      <c r="E17" s="109" t="s">
        <v>108</v>
      </c>
      <c r="F17" s="4"/>
    </row>
    <row r="18" spans="1:6" ht="24" customHeight="1">
      <c r="A18" s="4">
        <v>10</v>
      </c>
      <c r="B18" s="107" t="s">
        <v>23</v>
      </c>
      <c r="C18" s="7">
        <v>2</v>
      </c>
      <c r="D18" s="7">
        <v>0</v>
      </c>
      <c r="E18" s="7">
        <v>2</v>
      </c>
      <c r="F18" s="4"/>
    </row>
    <row r="19" spans="1:6" ht="24" customHeight="1">
      <c r="A19" s="4">
        <v>11</v>
      </c>
      <c r="B19" s="6" t="s">
        <v>21</v>
      </c>
      <c r="C19" s="108" t="s">
        <v>108</v>
      </c>
      <c r="D19" s="108">
        <v>0</v>
      </c>
      <c r="E19" s="108" t="s">
        <v>108</v>
      </c>
      <c r="F19" s="4"/>
    </row>
    <row r="20" spans="1:6" ht="24" customHeight="1">
      <c r="A20" s="4">
        <v>12</v>
      </c>
      <c r="B20" s="6" t="s">
        <v>22</v>
      </c>
      <c r="C20" s="7">
        <v>8</v>
      </c>
      <c r="D20" s="7">
        <v>0</v>
      </c>
      <c r="E20" s="7">
        <v>8</v>
      </c>
      <c r="F20" s="4"/>
    </row>
    <row r="21" spans="1:6" ht="24" customHeight="1">
      <c r="A21" s="4">
        <v>13</v>
      </c>
      <c r="B21" s="110" t="s">
        <v>12</v>
      </c>
      <c r="C21" s="7">
        <v>0</v>
      </c>
      <c r="D21" s="7">
        <v>0</v>
      </c>
      <c r="E21" s="7">
        <v>0</v>
      </c>
      <c r="F21" s="4"/>
    </row>
    <row r="22" spans="1:6" ht="24" customHeight="1">
      <c r="A22" s="4">
        <v>14</v>
      </c>
      <c r="B22" s="107" t="s">
        <v>54</v>
      </c>
      <c r="C22" s="108" t="s">
        <v>108</v>
      </c>
      <c r="D22" s="108" t="s">
        <v>108</v>
      </c>
      <c r="E22" s="108" t="s">
        <v>108</v>
      </c>
      <c r="F22" s="4"/>
    </row>
    <row r="23" spans="1:6" ht="24" customHeight="1">
      <c r="A23" s="4">
        <v>15</v>
      </c>
      <c r="B23" s="6" t="s">
        <v>55</v>
      </c>
      <c r="C23" s="108" t="s">
        <v>108</v>
      </c>
      <c r="D23" s="108" t="s">
        <v>108</v>
      </c>
      <c r="E23" s="108" t="s">
        <v>108</v>
      </c>
      <c r="F23" s="4"/>
    </row>
    <row r="24" spans="1:6" ht="24" customHeight="1">
      <c r="A24" s="3"/>
      <c r="B24" s="5" t="s">
        <v>29</v>
      </c>
      <c r="C24" s="8">
        <f>SUM(C9:C23)</f>
        <v>163</v>
      </c>
      <c r="D24" s="8">
        <f>SUM(D9:D23)</f>
        <v>0</v>
      </c>
      <c r="E24" s="8">
        <f>SUM(E9:E23)</f>
        <v>163</v>
      </c>
      <c r="F24" s="5"/>
    </row>
    <row r="25" spans="1:6" ht="15.3">
      <c r="A25" s="1"/>
      <c r="B25" s="1"/>
      <c r="C25" s="1"/>
      <c r="D25" s="1"/>
      <c r="E25" s="1"/>
      <c r="F25" s="1"/>
    </row>
    <row r="26" spans="1:6" ht="15.3">
      <c r="A26" s="1"/>
      <c r="B26" s="1"/>
      <c r="C26" s="1"/>
      <c r="D26" s="1"/>
      <c r="E26" s="1"/>
      <c r="F26" s="1"/>
    </row>
    <row r="27" spans="1:6" ht="15.3">
      <c r="A27" s="1"/>
      <c r="C27" s="1"/>
      <c r="D27" s="112" t="s">
        <v>110</v>
      </c>
      <c r="E27" s="2"/>
      <c r="F27" s="2"/>
    </row>
    <row r="28" spans="1:6" ht="15.3">
      <c r="A28" s="1"/>
      <c r="C28" s="1"/>
      <c r="D28" s="2"/>
      <c r="E28" s="2"/>
      <c r="F28" s="2"/>
    </row>
    <row r="29" spans="1:6" ht="15.3">
      <c r="A29" s="1"/>
      <c r="C29" s="1"/>
      <c r="D29" s="2" t="s">
        <v>102</v>
      </c>
      <c r="E29" s="2"/>
      <c r="F29" s="2"/>
    </row>
    <row r="30" spans="1:6" ht="15.3">
      <c r="A30" s="1"/>
      <c r="C30" s="1"/>
      <c r="D30" s="2" t="s">
        <v>111</v>
      </c>
      <c r="E30" s="2"/>
      <c r="F30" s="2"/>
    </row>
    <row r="31" spans="1:6" ht="15.3">
      <c r="A31" s="1"/>
      <c r="C31" s="1"/>
      <c r="D31" s="2" t="s">
        <v>112</v>
      </c>
      <c r="E31" s="2"/>
      <c r="F31" s="2"/>
    </row>
    <row r="32" spans="1:6" ht="15.3">
      <c r="A32" s="1"/>
      <c r="C32" s="1"/>
      <c r="D32" s="2"/>
      <c r="E32" s="2"/>
      <c r="F32" s="2"/>
    </row>
    <row r="33" spans="1:6" ht="15.3">
      <c r="A33" s="1"/>
      <c r="C33" s="1"/>
      <c r="D33" s="2"/>
      <c r="E33" s="2"/>
      <c r="F33" s="2"/>
    </row>
    <row r="34" spans="1:6" ht="15.3">
      <c r="A34" s="1"/>
      <c r="C34" s="1"/>
      <c r="D34" s="2"/>
      <c r="E34" s="2"/>
      <c r="F34" s="2"/>
    </row>
    <row r="35" spans="1:6" ht="15.3">
      <c r="A35" s="1"/>
      <c r="C35" s="1"/>
      <c r="D35" s="2" t="s">
        <v>113</v>
      </c>
      <c r="E35" s="2"/>
      <c r="F35" s="2"/>
    </row>
    <row r="36" spans="1:6" ht="15.3">
      <c r="A36" s="1"/>
      <c r="C36" s="328" t="s">
        <v>114</v>
      </c>
      <c r="D36" s="328"/>
      <c r="E36" s="328"/>
      <c r="F36" s="111"/>
    </row>
    <row r="37" spans="1:6" ht="15.3">
      <c r="A37" s="1"/>
      <c r="C37" s="1"/>
      <c r="D37" s="400"/>
      <c r="E37" s="400"/>
      <c r="F37" s="400"/>
    </row>
    <row r="47" spans="1:6" ht="15.3">
      <c r="A47" s="1"/>
      <c r="B47" s="335" t="s">
        <v>0</v>
      </c>
      <c r="C47" s="335"/>
      <c r="D47" s="335"/>
      <c r="E47" s="335"/>
      <c r="F47" s="335"/>
    </row>
    <row r="48" spans="1:6" ht="15.3">
      <c r="A48" s="1"/>
      <c r="B48" s="335" t="s">
        <v>107</v>
      </c>
      <c r="C48" s="335"/>
      <c r="D48" s="335"/>
      <c r="E48" s="335"/>
      <c r="F48" s="335"/>
    </row>
    <row r="49" spans="1:6" ht="15.3">
      <c r="A49" s="1"/>
      <c r="B49" s="335" t="s">
        <v>116</v>
      </c>
      <c r="C49" s="335"/>
      <c r="D49" s="335"/>
      <c r="E49" s="335"/>
      <c r="F49" s="335"/>
    </row>
    <row r="50" spans="1:6" ht="15.3">
      <c r="A50" s="1"/>
      <c r="B50" s="9"/>
      <c r="C50" s="9"/>
      <c r="D50" s="9"/>
      <c r="E50" s="9"/>
      <c r="F50" s="9"/>
    </row>
    <row r="51" spans="1:6" ht="15.3">
      <c r="A51" s="1"/>
      <c r="B51" s="1"/>
      <c r="C51" s="1"/>
      <c r="D51" s="1"/>
      <c r="E51" s="1"/>
      <c r="F51" s="1"/>
    </row>
    <row r="52" spans="1:6" ht="25" customHeight="1">
      <c r="A52" s="340" t="s">
        <v>3</v>
      </c>
      <c r="B52" s="340" t="s">
        <v>7</v>
      </c>
      <c r="C52" s="340" t="s">
        <v>4</v>
      </c>
      <c r="D52" s="341" t="s">
        <v>8</v>
      </c>
      <c r="E52" s="340" t="s">
        <v>5</v>
      </c>
      <c r="F52" s="340" t="s">
        <v>6</v>
      </c>
    </row>
    <row r="53" spans="1:6" ht="25" customHeight="1">
      <c r="A53" s="350"/>
      <c r="B53" s="350"/>
      <c r="C53" s="350"/>
      <c r="D53" s="342"/>
      <c r="E53" s="350"/>
      <c r="F53" s="350"/>
    </row>
    <row r="54" spans="1:6" ht="24" customHeight="1">
      <c r="A54" s="4">
        <v>1</v>
      </c>
      <c r="B54" s="6" t="s">
        <v>9</v>
      </c>
      <c r="C54" s="7">
        <v>0</v>
      </c>
      <c r="D54" s="7"/>
      <c r="E54" s="7">
        <f>SUM(C54:D54)</f>
        <v>0</v>
      </c>
      <c r="F54" s="4"/>
    </row>
    <row r="55" spans="1:6" ht="24" customHeight="1">
      <c r="A55" s="4">
        <v>2</v>
      </c>
      <c r="B55" s="6" t="s">
        <v>109</v>
      </c>
      <c r="C55" s="7">
        <v>0</v>
      </c>
      <c r="D55" s="7"/>
      <c r="E55" s="7">
        <f t="shared" ref="E55:E68" si="0">SUM(C55:D55)</f>
        <v>0</v>
      </c>
      <c r="F55" s="4"/>
    </row>
    <row r="56" spans="1:6" ht="24" customHeight="1">
      <c r="A56" s="4">
        <v>3</v>
      </c>
      <c r="B56" s="6" t="s">
        <v>11</v>
      </c>
      <c r="C56" s="7">
        <v>34</v>
      </c>
      <c r="D56" s="7"/>
      <c r="E56" s="7">
        <f t="shared" si="0"/>
        <v>34</v>
      </c>
      <c r="F56" s="4"/>
    </row>
    <row r="57" spans="1:6" ht="24" customHeight="1">
      <c r="A57" s="4">
        <v>4</v>
      </c>
      <c r="B57" s="6" t="s">
        <v>18</v>
      </c>
      <c r="C57" s="7">
        <v>9</v>
      </c>
      <c r="D57" s="7"/>
      <c r="E57" s="7">
        <f t="shared" si="0"/>
        <v>9</v>
      </c>
      <c r="F57" s="4"/>
    </row>
    <row r="58" spans="1:6" ht="24" customHeight="1">
      <c r="A58" s="4">
        <v>5</v>
      </c>
      <c r="B58" s="6" t="s">
        <v>13</v>
      </c>
      <c r="C58" s="7">
        <v>4</v>
      </c>
      <c r="D58" s="7"/>
      <c r="E58" s="7">
        <f t="shared" si="0"/>
        <v>4</v>
      </c>
      <c r="F58" s="4"/>
    </row>
    <row r="59" spans="1:6" ht="24" customHeight="1">
      <c r="A59" s="4">
        <v>6</v>
      </c>
      <c r="B59" s="6" t="s">
        <v>15</v>
      </c>
      <c r="C59" s="7">
        <v>8</v>
      </c>
      <c r="D59" s="7"/>
      <c r="E59" s="7">
        <f t="shared" si="0"/>
        <v>8</v>
      </c>
      <c r="F59" s="4"/>
    </row>
    <row r="60" spans="1:6" ht="24" customHeight="1">
      <c r="A60" s="4">
        <v>7</v>
      </c>
      <c r="B60" s="107" t="s">
        <v>14</v>
      </c>
      <c r="C60" s="7">
        <v>0</v>
      </c>
      <c r="D60" s="7"/>
      <c r="E60" s="7">
        <f t="shared" si="0"/>
        <v>0</v>
      </c>
      <c r="F60" s="4"/>
    </row>
    <row r="61" spans="1:6" ht="24" customHeight="1">
      <c r="A61" s="4">
        <v>8</v>
      </c>
      <c r="B61" s="6" t="s">
        <v>16</v>
      </c>
      <c r="C61" s="7">
        <v>29</v>
      </c>
      <c r="D61" s="7"/>
      <c r="E61" s="7">
        <f t="shared" si="0"/>
        <v>29</v>
      </c>
      <c r="F61" s="4"/>
    </row>
    <row r="62" spans="1:6" ht="24" customHeight="1">
      <c r="A62" s="4">
        <v>9</v>
      </c>
      <c r="B62" s="6" t="s">
        <v>17</v>
      </c>
      <c r="C62" s="7">
        <v>0</v>
      </c>
      <c r="D62" s="7"/>
      <c r="E62" s="7">
        <f t="shared" si="0"/>
        <v>0</v>
      </c>
      <c r="F62" s="4"/>
    </row>
    <row r="63" spans="1:6" ht="24" customHeight="1">
      <c r="A63" s="4">
        <v>10</v>
      </c>
      <c r="B63" s="107" t="s">
        <v>23</v>
      </c>
      <c r="C63" s="7">
        <v>0</v>
      </c>
      <c r="D63" s="7"/>
      <c r="E63" s="7">
        <f t="shared" si="0"/>
        <v>0</v>
      </c>
      <c r="F63" s="4"/>
    </row>
    <row r="64" spans="1:6" ht="24" customHeight="1">
      <c r="A64" s="4">
        <v>11</v>
      </c>
      <c r="B64" s="6" t="s">
        <v>21</v>
      </c>
      <c r="C64" s="7">
        <v>0</v>
      </c>
      <c r="D64" s="7"/>
      <c r="E64" s="7">
        <f t="shared" si="0"/>
        <v>0</v>
      </c>
      <c r="F64" s="4"/>
    </row>
    <row r="65" spans="1:6" ht="24" customHeight="1">
      <c r="A65" s="4">
        <v>12</v>
      </c>
      <c r="B65" s="6" t="s">
        <v>22</v>
      </c>
      <c r="C65" s="7">
        <v>5</v>
      </c>
      <c r="D65" s="7"/>
      <c r="E65" s="7">
        <f t="shared" si="0"/>
        <v>5</v>
      </c>
      <c r="F65" s="4"/>
    </row>
    <row r="66" spans="1:6" ht="24" customHeight="1">
      <c r="A66" s="4">
        <v>13</v>
      </c>
      <c r="B66" s="110" t="s">
        <v>12</v>
      </c>
      <c r="C66" s="7">
        <v>0</v>
      </c>
      <c r="D66" s="7"/>
      <c r="E66" s="7">
        <f t="shared" si="0"/>
        <v>0</v>
      </c>
      <c r="F66" s="4"/>
    </row>
    <row r="67" spans="1:6" ht="24" customHeight="1">
      <c r="A67" s="4">
        <v>14</v>
      </c>
      <c r="B67" s="107" t="s">
        <v>54</v>
      </c>
      <c r="C67" s="7">
        <v>0</v>
      </c>
      <c r="D67" s="7"/>
      <c r="E67" s="7">
        <f t="shared" si="0"/>
        <v>0</v>
      </c>
      <c r="F67" s="4"/>
    </row>
    <row r="68" spans="1:6" ht="24" customHeight="1">
      <c r="A68" s="4">
        <v>15</v>
      </c>
      <c r="B68" s="6" t="s">
        <v>55</v>
      </c>
      <c r="C68" s="7">
        <v>0</v>
      </c>
      <c r="D68" s="7"/>
      <c r="E68" s="7">
        <f t="shared" si="0"/>
        <v>0</v>
      </c>
      <c r="F68" s="4"/>
    </row>
    <row r="69" spans="1:6" ht="24" customHeight="1">
      <c r="A69" s="3"/>
      <c r="B69" s="5" t="s">
        <v>29</v>
      </c>
      <c r="C69" s="8">
        <f>SUM(C54:C68)</f>
        <v>89</v>
      </c>
      <c r="D69" s="8"/>
      <c r="E69" s="8">
        <f>SUM(E54:E68)</f>
        <v>89</v>
      </c>
      <c r="F69" s="5"/>
    </row>
    <row r="70" spans="1:6" ht="15.3">
      <c r="A70" s="1"/>
      <c r="B70" s="1"/>
      <c r="C70" s="1"/>
      <c r="D70" s="1"/>
      <c r="E70" s="1"/>
      <c r="F70" s="1"/>
    </row>
    <row r="71" spans="1:6" ht="15.3">
      <c r="A71" s="1"/>
      <c r="B71" s="1"/>
      <c r="C71" s="1"/>
      <c r="D71" s="1"/>
      <c r="E71" s="1"/>
      <c r="F71" s="1"/>
    </row>
    <row r="72" spans="1:6" ht="15.3">
      <c r="A72" s="1"/>
      <c r="C72" s="328" t="s">
        <v>117</v>
      </c>
      <c r="D72" s="328"/>
      <c r="E72" s="328"/>
      <c r="F72" s="328"/>
    </row>
    <row r="73" spans="1:6" ht="15.3">
      <c r="A73" s="1"/>
      <c r="C73" s="1"/>
      <c r="D73" s="2"/>
      <c r="E73" s="2"/>
      <c r="F73" s="2"/>
    </row>
    <row r="74" spans="1:6" ht="15.3">
      <c r="A74" s="1"/>
      <c r="C74" s="328" t="s">
        <v>102</v>
      </c>
      <c r="D74" s="328"/>
      <c r="E74" s="328"/>
      <c r="F74" s="328"/>
    </row>
    <row r="75" spans="1:6" ht="15.3">
      <c r="A75" s="1"/>
      <c r="C75" s="328" t="s">
        <v>111</v>
      </c>
      <c r="D75" s="328"/>
      <c r="E75" s="328"/>
      <c r="F75" s="328"/>
    </row>
    <row r="76" spans="1:6" ht="15.3">
      <c r="A76" s="1"/>
      <c r="C76" s="328" t="s">
        <v>112</v>
      </c>
      <c r="D76" s="328"/>
      <c r="E76" s="328"/>
      <c r="F76" s="328"/>
    </row>
    <row r="77" spans="1:6" ht="15.3">
      <c r="A77" s="1"/>
      <c r="C77" s="1"/>
      <c r="D77" s="1"/>
      <c r="E77" s="112"/>
      <c r="F77" s="112"/>
    </row>
    <row r="78" spans="1:6" ht="15.3">
      <c r="A78" s="1"/>
      <c r="C78" s="1"/>
      <c r="D78" s="1"/>
      <c r="E78" s="112"/>
      <c r="F78" s="112"/>
    </row>
    <row r="79" spans="1:6" ht="15.3">
      <c r="A79" s="1"/>
      <c r="C79" s="1"/>
      <c r="D79" s="1"/>
      <c r="E79" s="112"/>
      <c r="F79" s="112"/>
    </row>
    <row r="80" spans="1:6" ht="15.3">
      <c r="A80" s="1"/>
      <c r="C80" s="328" t="s">
        <v>113</v>
      </c>
      <c r="D80" s="328"/>
      <c r="E80" s="328"/>
      <c r="F80" s="328"/>
    </row>
    <row r="81" spans="1:6" ht="15.3">
      <c r="D81" s="113" t="s">
        <v>114</v>
      </c>
      <c r="E81" s="113"/>
      <c r="F81" s="113"/>
    </row>
    <row r="91" spans="1:6" ht="15.3">
      <c r="A91" s="1"/>
      <c r="B91" s="335" t="s">
        <v>0</v>
      </c>
      <c r="C91" s="335"/>
      <c r="D91" s="335"/>
      <c r="E91" s="335"/>
      <c r="F91" s="335"/>
    </row>
    <row r="92" spans="1:6" ht="15.3">
      <c r="A92" s="1"/>
      <c r="B92" s="335" t="s">
        <v>107</v>
      </c>
      <c r="C92" s="335"/>
      <c r="D92" s="335"/>
      <c r="E92" s="335"/>
      <c r="F92" s="335"/>
    </row>
    <row r="93" spans="1:6" ht="15.3">
      <c r="A93" s="1"/>
      <c r="B93" s="335" t="s">
        <v>132</v>
      </c>
      <c r="C93" s="335"/>
      <c r="D93" s="335"/>
      <c r="E93" s="335"/>
      <c r="F93" s="335"/>
    </row>
    <row r="94" spans="1:6" ht="15.3">
      <c r="A94" s="1"/>
      <c r="B94" s="131"/>
      <c r="C94" s="131"/>
      <c r="D94" s="131"/>
      <c r="E94" s="131"/>
      <c r="F94" s="131"/>
    </row>
    <row r="95" spans="1:6" ht="15.3">
      <c r="A95" s="1"/>
      <c r="B95" s="1"/>
      <c r="C95" s="1"/>
      <c r="D95" s="1"/>
      <c r="E95" s="1"/>
      <c r="F95" s="1"/>
    </row>
    <row r="96" spans="1:6">
      <c r="A96" s="340" t="s">
        <v>3</v>
      </c>
      <c r="B96" s="340" t="s">
        <v>7</v>
      </c>
      <c r="C96" s="340" t="s">
        <v>4</v>
      </c>
      <c r="D96" s="341" t="s">
        <v>8</v>
      </c>
      <c r="E96" s="340" t="s">
        <v>5</v>
      </c>
      <c r="F96" s="340" t="s">
        <v>6</v>
      </c>
    </row>
    <row r="97" spans="1:6">
      <c r="A97" s="350"/>
      <c r="B97" s="350"/>
      <c r="C97" s="350"/>
      <c r="D97" s="342"/>
      <c r="E97" s="350"/>
      <c r="F97" s="350"/>
    </row>
    <row r="98" spans="1:6" ht="15.3">
      <c r="A98" s="4">
        <v>1</v>
      </c>
      <c r="B98" s="6" t="s">
        <v>9</v>
      </c>
      <c r="C98" s="7">
        <v>3</v>
      </c>
      <c r="D98" s="7">
        <v>0</v>
      </c>
      <c r="E98" s="7">
        <f>SUM(C98:D98)</f>
        <v>3</v>
      </c>
      <c r="F98" s="4"/>
    </row>
    <row r="99" spans="1:6" ht="15.3">
      <c r="A99" s="4">
        <v>2</v>
      </c>
      <c r="B99" s="6" t="s">
        <v>109</v>
      </c>
      <c r="C99" s="7">
        <v>1</v>
      </c>
      <c r="D99" s="7">
        <v>0</v>
      </c>
      <c r="E99" s="7">
        <f t="shared" ref="E99:E112" si="1">SUM(C99:D99)</f>
        <v>1</v>
      </c>
      <c r="F99" s="4"/>
    </row>
    <row r="100" spans="1:6" ht="15.3">
      <c r="A100" s="4">
        <v>3</v>
      </c>
      <c r="B100" s="6" t="s">
        <v>11</v>
      </c>
      <c r="C100" s="7">
        <v>26</v>
      </c>
      <c r="D100" s="7">
        <v>0</v>
      </c>
      <c r="E100" s="7">
        <f t="shared" si="1"/>
        <v>26</v>
      </c>
      <c r="F100" s="4"/>
    </row>
    <row r="101" spans="1:6" ht="15.3">
      <c r="A101" s="4">
        <v>4</v>
      </c>
      <c r="B101" s="6" t="s">
        <v>18</v>
      </c>
      <c r="C101" s="7">
        <v>19</v>
      </c>
      <c r="D101" s="7">
        <v>0</v>
      </c>
      <c r="E101" s="7">
        <f t="shared" si="1"/>
        <v>19</v>
      </c>
      <c r="F101" s="4"/>
    </row>
    <row r="102" spans="1:6" ht="15.3">
      <c r="A102" s="4">
        <v>5</v>
      </c>
      <c r="B102" s="6" t="s">
        <v>13</v>
      </c>
      <c r="C102" s="7">
        <v>2</v>
      </c>
      <c r="D102" s="7">
        <v>0</v>
      </c>
      <c r="E102" s="7">
        <f t="shared" si="1"/>
        <v>2</v>
      </c>
      <c r="F102" s="4"/>
    </row>
    <row r="103" spans="1:6" ht="15.3">
      <c r="A103" s="4">
        <v>6</v>
      </c>
      <c r="B103" s="6" t="s">
        <v>15</v>
      </c>
      <c r="C103" s="7">
        <v>5</v>
      </c>
      <c r="D103" s="7">
        <v>0</v>
      </c>
      <c r="E103" s="7">
        <f t="shared" si="1"/>
        <v>5</v>
      </c>
      <c r="F103" s="4"/>
    </row>
    <row r="104" spans="1:6" ht="15.3">
      <c r="A104" s="4">
        <v>7</v>
      </c>
      <c r="B104" s="107" t="s">
        <v>14</v>
      </c>
      <c r="C104" s="7">
        <v>3</v>
      </c>
      <c r="D104" s="7">
        <v>0</v>
      </c>
      <c r="E104" s="7">
        <f t="shared" si="1"/>
        <v>3</v>
      </c>
      <c r="F104" s="4"/>
    </row>
    <row r="105" spans="1:6" ht="15.3">
      <c r="A105" s="4">
        <v>8</v>
      </c>
      <c r="B105" s="6" t="s">
        <v>16</v>
      </c>
      <c r="C105" s="7">
        <v>73</v>
      </c>
      <c r="D105" s="7">
        <v>0</v>
      </c>
      <c r="E105" s="7">
        <f t="shared" si="1"/>
        <v>73</v>
      </c>
      <c r="F105" s="4"/>
    </row>
    <row r="106" spans="1:6" ht="15.3">
      <c r="A106" s="4">
        <v>9</v>
      </c>
      <c r="B106" s="6" t="s">
        <v>17</v>
      </c>
      <c r="C106" s="7">
        <v>0</v>
      </c>
      <c r="D106" s="7">
        <v>0</v>
      </c>
      <c r="E106" s="7">
        <f t="shared" si="1"/>
        <v>0</v>
      </c>
      <c r="F106" s="4"/>
    </row>
    <row r="107" spans="1:6" ht="15.3">
      <c r="A107" s="4">
        <v>10</v>
      </c>
      <c r="B107" s="107" t="s">
        <v>23</v>
      </c>
      <c r="C107" s="7">
        <v>2</v>
      </c>
      <c r="D107" s="7">
        <v>0</v>
      </c>
      <c r="E107" s="7">
        <f t="shared" si="1"/>
        <v>2</v>
      </c>
      <c r="F107" s="4"/>
    </row>
    <row r="108" spans="1:6" ht="15.3">
      <c r="A108" s="4">
        <v>11</v>
      </c>
      <c r="B108" s="6" t="s">
        <v>21</v>
      </c>
      <c r="C108" s="7">
        <v>0</v>
      </c>
      <c r="D108" s="7">
        <v>0</v>
      </c>
      <c r="E108" s="7">
        <f t="shared" si="1"/>
        <v>0</v>
      </c>
      <c r="F108" s="4"/>
    </row>
    <row r="109" spans="1:6" ht="15.3">
      <c r="A109" s="4">
        <v>12</v>
      </c>
      <c r="B109" s="6" t="s">
        <v>22</v>
      </c>
      <c r="C109" s="7">
        <v>5</v>
      </c>
      <c r="D109" s="7">
        <v>0</v>
      </c>
      <c r="E109" s="7">
        <f t="shared" si="1"/>
        <v>5</v>
      </c>
      <c r="F109" s="4"/>
    </row>
    <row r="110" spans="1:6" ht="15.3">
      <c r="A110" s="4">
        <v>13</v>
      </c>
      <c r="B110" s="110" t="s">
        <v>12</v>
      </c>
      <c r="C110" s="7">
        <v>0</v>
      </c>
      <c r="D110" s="7">
        <v>0</v>
      </c>
      <c r="E110" s="7">
        <f t="shared" si="1"/>
        <v>0</v>
      </c>
      <c r="F110" s="4"/>
    </row>
    <row r="111" spans="1:6" ht="15.3">
      <c r="A111" s="4">
        <v>14</v>
      </c>
      <c r="B111" s="107" t="s">
        <v>54</v>
      </c>
      <c r="C111" s="7">
        <v>0</v>
      </c>
      <c r="D111" s="7">
        <v>0</v>
      </c>
      <c r="E111" s="7">
        <f t="shared" si="1"/>
        <v>0</v>
      </c>
      <c r="F111" s="4"/>
    </row>
    <row r="112" spans="1:6" ht="15.3">
      <c r="A112" s="4">
        <v>15</v>
      </c>
      <c r="B112" s="6" t="s">
        <v>55</v>
      </c>
      <c r="C112" s="7">
        <v>2</v>
      </c>
      <c r="D112" s="7">
        <v>0</v>
      </c>
      <c r="E112" s="7">
        <f t="shared" si="1"/>
        <v>2</v>
      </c>
      <c r="F112" s="4"/>
    </row>
    <row r="113" spans="1:6" ht="15.3">
      <c r="A113" s="3"/>
      <c r="B113" s="5" t="s">
        <v>29</v>
      </c>
      <c r="C113" s="8">
        <f>SUM(C98:C112)</f>
        <v>141</v>
      </c>
      <c r="D113" s="8">
        <f>SUM(D98:D112)</f>
        <v>0</v>
      </c>
      <c r="E113" s="8">
        <f>SUM(E98:E112)</f>
        <v>141</v>
      </c>
      <c r="F113" s="5"/>
    </row>
    <row r="114" spans="1:6" ht="15.3">
      <c r="A114" s="1"/>
      <c r="B114" s="1"/>
      <c r="C114" s="1"/>
      <c r="D114" s="1"/>
      <c r="E114" s="1"/>
      <c r="F114" s="1"/>
    </row>
    <row r="115" spans="1:6" ht="15.3">
      <c r="A115" s="1"/>
      <c r="B115" s="1"/>
      <c r="C115" s="1"/>
      <c r="D115" s="1"/>
      <c r="E115" s="1"/>
      <c r="F115" s="1"/>
    </row>
    <row r="116" spans="1:6" ht="15.3">
      <c r="A116" s="1"/>
      <c r="C116" s="328" t="s">
        <v>133</v>
      </c>
      <c r="D116" s="328"/>
      <c r="E116" s="328"/>
      <c r="F116" s="328"/>
    </row>
    <row r="117" spans="1:6" ht="15.3">
      <c r="A117" s="1"/>
      <c r="C117" s="1"/>
      <c r="D117" s="128"/>
      <c r="E117" s="128"/>
      <c r="F117" s="128"/>
    </row>
    <row r="118" spans="1:6" ht="15.3">
      <c r="A118" s="1"/>
      <c r="C118" s="328" t="s">
        <v>102</v>
      </c>
      <c r="D118" s="328"/>
      <c r="E118" s="328"/>
      <c r="F118" s="328"/>
    </row>
    <row r="119" spans="1:6" ht="15.3">
      <c r="A119" s="1"/>
      <c r="C119" s="328" t="s">
        <v>111</v>
      </c>
      <c r="D119" s="328"/>
      <c r="E119" s="328"/>
      <c r="F119" s="328"/>
    </row>
    <row r="120" spans="1:6" ht="15.3">
      <c r="A120" s="1"/>
      <c r="C120" s="328" t="s">
        <v>112</v>
      </c>
      <c r="D120" s="328"/>
      <c r="E120" s="328"/>
      <c r="F120" s="328"/>
    </row>
    <row r="121" spans="1:6" ht="15.3">
      <c r="A121" s="1"/>
      <c r="C121" s="1"/>
      <c r="D121" s="1"/>
      <c r="E121" s="128"/>
      <c r="F121" s="128"/>
    </row>
    <row r="122" spans="1:6" ht="15.3">
      <c r="A122" s="1"/>
      <c r="C122" s="1"/>
      <c r="D122" s="1"/>
      <c r="E122" s="128"/>
      <c r="F122" s="128"/>
    </row>
    <row r="123" spans="1:6" ht="15.3">
      <c r="A123" s="1"/>
      <c r="C123" s="1"/>
      <c r="D123" s="1"/>
      <c r="E123" s="128"/>
      <c r="F123" s="128"/>
    </row>
    <row r="124" spans="1:6" ht="15.3">
      <c r="A124" s="1"/>
      <c r="C124" s="328" t="s">
        <v>113</v>
      </c>
      <c r="D124" s="328"/>
      <c r="E124" s="328"/>
      <c r="F124" s="328"/>
    </row>
    <row r="125" spans="1:6" ht="15.3">
      <c r="D125" s="113" t="s">
        <v>114</v>
      </c>
      <c r="E125" s="113"/>
      <c r="F125" s="113"/>
    </row>
    <row r="147" spans="1:6" ht="15.3">
      <c r="A147" s="1"/>
      <c r="B147" s="47" t="s">
        <v>0</v>
      </c>
      <c r="C147" s="47"/>
      <c r="D147" s="47"/>
      <c r="E147" s="47"/>
      <c r="F147" s="47"/>
    </row>
    <row r="148" spans="1:6" ht="15.3">
      <c r="A148" s="335" t="s">
        <v>107</v>
      </c>
      <c r="B148" s="335"/>
      <c r="C148" s="335"/>
      <c r="D148" s="335"/>
      <c r="E148" s="335"/>
      <c r="F148" s="335"/>
    </row>
    <row r="149" spans="1:6" ht="15.3">
      <c r="A149" s="391" t="s">
        <v>143</v>
      </c>
      <c r="B149" s="391"/>
      <c r="C149" s="391"/>
      <c r="D149" s="391"/>
      <c r="E149" s="391"/>
      <c r="F149" s="391"/>
    </row>
    <row r="150" spans="1:6" ht="15.3">
      <c r="A150" s="1"/>
      <c r="B150" s="168"/>
      <c r="C150" s="168"/>
      <c r="D150" s="168"/>
      <c r="E150" s="168"/>
      <c r="F150" s="168"/>
    </row>
    <row r="151" spans="1:6" ht="15.3">
      <c r="A151" s="1"/>
      <c r="B151" s="1"/>
      <c r="C151" s="1"/>
      <c r="D151" s="1"/>
      <c r="E151" s="1"/>
      <c r="F151" s="1"/>
    </row>
    <row r="152" spans="1:6">
      <c r="A152" s="340" t="s">
        <v>3</v>
      </c>
      <c r="B152" s="340" t="s">
        <v>7</v>
      </c>
      <c r="C152" s="340" t="s">
        <v>4</v>
      </c>
      <c r="D152" s="341" t="s">
        <v>8</v>
      </c>
      <c r="E152" s="340" t="s">
        <v>5</v>
      </c>
      <c r="F152" s="340" t="s">
        <v>6</v>
      </c>
    </row>
    <row r="153" spans="1:6">
      <c r="A153" s="350"/>
      <c r="B153" s="350"/>
      <c r="C153" s="350"/>
      <c r="D153" s="342"/>
      <c r="E153" s="350"/>
      <c r="F153" s="350"/>
    </row>
    <row r="154" spans="1:6" ht="15.3">
      <c r="A154" s="4">
        <v>1</v>
      </c>
      <c r="B154" s="6" t="s">
        <v>9</v>
      </c>
      <c r="C154" s="170">
        <v>0</v>
      </c>
      <c r="D154" s="170">
        <v>0</v>
      </c>
      <c r="E154" s="170">
        <f>SUM(C154:D154)</f>
        <v>0</v>
      </c>
      <c r="F154" s="4"/>
    </row>
    <row r="155" spans="1:6" ht="15.3">
      <c r="A155" s="4">
        <v>2</v>
      </c>
      <c r="B155" s="6" t="s">
        <v>109</v>
      </c>
      <c r="C155" s="170">
        <v>2</v>
      </c>
      <c r="D155" s="170">
        <v>0</v>
      </c>
      <c r="E155" s="170">
        <f t="shared" ref="E155:E169" si="2">SUM(C155:D155)</f>
        <v>2</v>
      </c>
      <c r="F155" s="4"/>
    </row>
    <row r="156" spans="1:6" ht="15.3">
      <c r="A156" s="4">
        <v>3</v>
      </c>
      <c r="B156" s="6" t="s">
        <v>11</v>
      </c>
      <c r="C156" s="170">
        <v>31</v>
      </c>
      <c r="D156" s="170">
        <v>0</v>
      </c>
      <c r="E156" s="170">
        <f t="shared" si="2"/>
        <v>31</v>
      </c>
      <c r="F156" s="4"/>
    </row>
    <row r="157" spans="1:6" ht="15.3">
      <c r="A157" s="4">
        <v>4</v>
      </c>
      <c r="B157" s="6" t="s">
        <v>18</v>
      </c>
      <c r="C157" s="170">
        <v>7</v>
      </c>
      <c r="D157" s="170">
        <v>0</v>
      </c>
      <c r="E157" s="170">
        <f t="shared" si="2"/>
        <v>7</v>
      </c>
      <c r="F157" s="4"/>
    </row>
    <row r="158" spans="1:6" ht="15.3">
      <c r="A158" s="4">
        <v>5</v>
      </c>
      <c r="B158" s="6" t="s">
        <v>13</v>
      </c>
      <c r="C158" s="170">
        <v>5</v>
      </c>
      <c r="D158" s="170">
        <v>2</v>
      </c>
      <c r="E158" s="170">
        <f t="shared" si="2"/>
        <v>7</v>
      </c>
      <c r="F158" s="4"/>
    </row>
    <row r="159" spans="1:6" ht="15.3">
      <c r="A159" s="4">
        <v>6</v>
      </c>
      <c r="B159" s="6" t="s">
        <v>15</v>
      </c>
      <c r="C159" s="170">
        <v>3</v>
      </c>
      <c r="D159" s="170">
        <v>0</v>
      </c>
      <c r="E159" s="170">
        <f t="shared" si="2"/>
        <v>3</v>
      </c>
      <c r="F159" s="4"/>
    </row>
    <row r="160" spans="1:6" ht="15.3">
      <c r="A160" s="4">
        <v>7</v>
      </c>
      <c r="B160" s="107" t="s">
        <v>14</v>
      </c>
      <c r="C160" s="170">
        <v>0</v>
      </c>
      <c r="D160" s="170">
        <v>0</v>
      </c>
      <c r="E160" s="170">
        <f t="shared" si="2"/>
        <v>0</v>
      </c>
      <c r="F160" s="4"/>
    </row>
    <row r="161" spans="1:6" ht="15.3">
      <c r="A161" s="4">
        <v>8</v>
      </c>
      <c r="B161" s="6" t="s">
        <v>16</v>
      </c>
      <c r="C161" s="170">
        <v>32</v>
      </c>
      <c r="D161" s="170">
        <v>0</v>
      </c>
      <c r="E161" s="170">
        <f t="shared" si="2"/>
        <v>32</v>
      </c>
      <c r="F161" s="4"/>
    </row>
    <row r="162" spans="1:6" ht="15.3">
      <c r="A162" s="4">
        <v>9</v>
      </c>
      <c r="B162" s="6" t="s">
        <v>17</v>
      </c>
      <c r="C162" s="170">
        <v>0</v>
      </c>
      <c r="D162" s="170">
        <v>0</v>
      </c>
      <c r="E162" s="170">
        <f t="shared" si="2"/>
        <v>0</v>
      </c>
      <c r="F162" s="4"/>
    </row>
    <row r="163" spans="1:6" ht="15.3">
      <c r="A163" s="4">
        <v>10</v>
      </c>
      <c r="B163" s="107" t="s">
        <v>23</v>
      </c>
      <c r="C163" s="170">
        <v>1</v>
      </c>
      <c r="D163" s="170">
        <v>1</v>
      </c>
      <c r="E163" s="170">
        <f t="shared" si="2"/>
        <v>2</v>
      </c>
      <c r="F163" s="4"/>
    </row>
    <row r="164" spans="1:6" ht="15.3">
      <c r="A164" s="4">
        <v>11</v>
      </c>
      <c r="B164" s="6" t="s">
        <v>21</v>
      </c>
      <c r="C164" s="170">
        <v>0</v>
      </c>
      <c r="D164" s="170">
        <v>0</v>
      </c>
      <c r="E164" s="170">
        <f t="shared" si="2"/>
        <v>0</v>
      </c>
      <c r="F164" s="4"/>
    </row>
    <row r="165" spans="1:6" ht="15.3">
      <c r="A165" s="4">
        <v>12</v>
      </c>
      <c r="B165" s="6" t="s">
        <v>22</v>
      </c>
      <c r="C165" s="170">
        <v>8</v>
      </c>
      <c r="D165" s="170">
        <v>5</v>
      </c>
      <c r="E165" s="170">
        <f t="shared" si="2"/>
        <v>13</v>
      </c>
      <c r="F165" s="4"/>
    </row>
    <row r="166" spans="1:6" ht="15.3">
      <c r="A166" s="4">
        <v>13</v>
      </c>
      <c r="B166" s="110" t="s">
        <v>12</v>
      </c>
      <c r="C166" s="170">
        <v>0</v>
      </c>
      <c r="D166" s="170">
        <v>0</v>
      </c>
      <c r="E166" s="170">
        <f t="shared" si="2"/>
        <v>0</v>
      </c>
      <c r="F166" s="4"/>
    </row>
    <row r="167" spans="1:6" ht="15.3">
      <c r="A167" s="4">
        <v>14</v>
      </c>
      <c r="B167" s="107" t="s">
        <v>54</v>
      </c>
      <c r="C167" s="170">
        <v>2</v>
      </c>
      <c r="D167" s="170">
        <v>0</v>
      </c>
      <c r="E167" s="170">
        <f t="shared" si="2"/>
        <v>2</v>
      </c>
      <c r="F167" s="4"/>
    </row>
    <row r="168" spans="1:6" ht="15.3">
      <c r="A168" s="4">
        <v>15</v>
      </c>
      <c r="B168" s="6" t="s">
        <v>55</v>
      </c>
      <c r="C168" s="170">
        <v>3</v>
      </c>
      <c r="D168" s="170">
        <v>0</v>
      </c>
      <c r="E168" s="170">
        <f t="shared" si="2"/>
        <v>3</v>
      </c>
      <c r="F168" s="4"/>
    </row>
    <row r="169" spans="1:6" ht="15.3">
      <c r="A169" s="3"/>
      <c r="B169" s="5" t="s">
        <v>29</v>
      </c>
      <c r="C169" s="171">
        <f>SUM(C154:C168)</f>
        <v>94</v>
      </c>
      <c r="D169" s="171">
        <f>SUM(D154:D168)</f>
        <v>8</v>
      </c>
      <c r="E169" s="170">
        <f t="shared" si="2"/>
        <v>102</v>
      </c>
      <c r="F169" s="5"/>
    </row>
    <row r="170" spans="1:6" ht="15.3">
      <c r="A170" s="1"/>
      <c r="B170" s="1"/>
      <c r="C170" s="1"/>
      <c r="D170" s="1"/>
      <c r="E170" s="1"/>
      <c r="F170" s="1"/>
    </row>
    <row r="171" spans="1:6" ht="15.3">
      <c r="A171" s="1"/>
      <c r="B171" s="1"/>
      <c r="C171" s="1"/>
      <c r="D171" s="1"/>
      <c r="E171" s="1"/>
      <c r="F171" s="1"/>
    </row>
    <row r="172" spans="1:6" ht="15.3">
      <c r="A172" s="1"/>
      <c r="C172" s="328" t="s">
        <v>139</v>
      </c>
      <c r="D172" s="328"/>
      <c r="E172" s="328"/>
      <c r="F172" s="328"/>
    </row>
    <row r="173" spans="1:6" ht="15.3">
      <c r="A173" s="1"/>
      <c r="C173" s="1"/>
      <c r="D173" s="169"/>
      <c r="E173" s="169"/>
      <c r="F173" s="169"/>
    </row>
    <row r="174" spans="1:6" ht="15.3">
      <c r="A174" s="1"/>
      <c r="C174" s="328" t="s">
        <v>102</v>
      </c>
      <c r="D174" s="328"/>
      <c r="E174" s="328"/>
      <c r="F174" s="328"/>
    </row>
    <row r="175" spans="1:6" ht="15.3">
      <c r="A175" s="1"/>
      <c r="C175" s="328" t="s">
        <v>111</v>
      </c>
      <c r="D175" s="328"/>
      <c r="E175" s="328"/>
      <c r="F175" s="328"/>
    </row>
    <row r="176" spans="1:6" ht="15.3">
      <c r="A176" s="1"/>
      <c r="C176" s="328" t="s">
        <v>112</v>
      </c>
      <c r="D176" s="328"/>
      <c r="E176" s="328"/>
      <c r="F176" s="328"/>
    </row>
    <row r="177" spans="1:6" ht="15.3">
      <c r="A177" s="1"/>
      <c r="C177" s="1"/>
      <c r="D177" s="1"/>
      <c r="E177" s="169"/>
      <c r="F177" s="169"/>
    </row>
    <row r="178" spans="1:6" ht="15.3">
      <c r="A178" s="1"/>
      <c r="C178" s="1"/>
      <c r="D178" s="1"/>
      <c r="E178" s="169"/>
      <c r="F178" s="169"/>
    </row>
    <row r="179" spans="1:6" ht="15.3">
      <c r="A179" s="1"/>
      <c r="C179" s="1"/>
      <c r="D179" s="1"/>
      <c r="E179" s="169"/>
      <c r="F179" s="169"/>
    </row>
    <row r="180" spans="1:6" ht="15.3">
      <c r="A180" s="1"/>
      <c r="C180" s="328" t="s">
        <v>113</v>
      </c>
      <c r="D180" s="328"/>
      <c r="E180" s="328"/>
      <c r="F180" s="328"/>
    </row>
    <row r="181" spans="1:6" ht="15.3">
      <c r="D181" s="113" t="s">
        <v>114</v>
      </c>
      <c r="E181" s="113"/>
      <c r="F181" s="113"/>
    </row>
    <row r="201" spans="1:6" ht="15.3">
      <c r="A201" s="1"/>
      <c r="B201" s="47" t="s">
        <v>0</v>
      </c>
      <c r="C201" s="47"/>
      <c r="D201" s="47"/>
      <c r="E201" s="47"/>
      <c r="F201" s="47"/>
    </row>
    <row r="202" spans="1:6" ht="15.3">
      <c r="A202" s="335" t="s">
        <v>107</v>
      </c>
      <c r="B202" s="335"/>
      <c r="C202" s="335"/>
      <c r="D202" s="335"/>
      <c r="E202" s="335"/>
      <c r="F202" s="335"/>
    </row>
    <row r="203" spans="1:6" ht="15.3">
      <c r="A203" s="391" t="s">
        <v>144</v>
      </c>
      <c r="B203" s="391"/>
      <c r="C203" s="391"/>
      <c r="D203" s="391"/>
      <c r="E203" s="391"/>
      <c r="F203" s="391"/>
    </row>
    <row r="204" spans="1:6" ht="15.3">
      <c r="A204" s="1"/>
      <c r="B204" s="172"/>
      <c r="C204" s="172"/>
      <c r="D204" s="172"/>
      <c r="E204" s="172"/>
      <c r="F204" s="172"/>
    </row>
    <row r="205" spans="1:6" ht="15.3">
      <c r="A205" s="1"/>
      <c r="B205" s="1"/>
      <c r="C205" s="1"/>
      <c r="D205" s="1"/>
      <c r="E205" s="1"/>
      <c r="F205" s="1"/>
    </row>
    <row r="206" spans="1:6">
      <c r="A206" s="340" t="s">
        <v>3</v>
      </c>
      <c r="B206" s="340" t="s">
        <v>7</v>
      </c>
      <c r="C206" s="340" t="s">
        <v>4</v>
      </c>
      <c r="D206" s="341" t="s">
        <v>8</v>
      </c>
      <c r="E206" s="340" t="s">
        <v>5</v>
      </c>
      <c r="F206" s="340" t="s">
        <v>6</v>
      </c>
    </row>
    <row r="207" spans="1:6">
      <c r="A207" s="350"/>
      <c r="B207" s="350"/>
      <c r="C207" s="350"/>
      <c r="D207" s="342"/>
      <c r="E207" s="350"/>
      <c r="F207" s="350"/>
    </row>
    <row r="208" spans="1:6" ht="15.3">
      <c r="A208" s="4">
        <v>1</v>
      </c>
      <c r="B208" s="6" t="s">
        <v>9</v>
      </c>
      <c r="C208" s="170">
        <v>0</v>
      </c>
      <c r="D208" s="170">
        <v>0</v>
      </c>
      <c r="E208" s="170">
        <f>SUM(C208:D208)</f>
        <v>0</v>
      </c>
      <c r="F208" s="4"/>
    </row>
    <row r="209" spans="1:6" ht="15.3">
      <c r="A209" s="4">
        <v>2</v>
      </c>
      <c r="B209" s="6" t="s">
        <v>109</v>
      </c>
      <c r="C209" s="170">
        <v>0</v>
      </c>
      <c r="D209" s="170">
        <v>1</v>
      </c>
      <c r="E209" s="170">
        <f t="shared" ref="E209:E223" si="3">SUM(C209:D209)</f>
        <v>1</v>
      </c>
      <c r="F209" s="4"/>
    </row>
    <row r="210" spans="1:6" ht="15.3">
      <c r="A210" s="4">
        <v>3</v>
      </c>
      <c r="B210" s="6" t="s">
        <v>11</v>
      </c>
      <c r="C210" s="170">
        <v>19</v>
      </c>
      <c r="D210" s="170">
        <v>0</v>
      </c>
      <c r="E210" s="170">
        <f t="shared" si="3"/>
        <v>19</v>
      </c>
      <c r="F210" s="4"/>
    </row>
    <row r="211" spans="1:6" ht="15.3">
      <c r="A211" s="4">
        <v>4</v>
      </c>
      <c r="B211" s="6" t="s">
        <v>18</v>
      </c>
      <c r="C211" s="170">
        <v>8</v>
      </c>
      <c r="D211" s="170">
        <v>0</v>
      </c>
      <c r="E211" s="170">
        <f t="shared" si="3"/>
        <v>8</v>
      </c>
      <c r="F211" s="4"/>
    </row>
    <row r="212" spans="1:6" ht="15.3">
      <c r="A212" s="4">
        <v>5</v>
      </c>
      <c r="B212" s="6" t="s">
        <v>13</v>
      </c>
      <c r="C212" s="170">
        <v>3</v>
      </c>
      <c r="D212" s="170">
        <v>1</v>
      </c>
      <c r="E212" s="170">
        <f t="shared" si="3"/>
        <v>4</v>
      </c>
      <c r="F212" s="4"/>
    </row>
    <row r="213" spans="1:6" ht="15.3">
      <c r="A213" s="4">
        <v>6</v>
      </c>
      <c r="B213" s="6" t="s">
        <v>15</v>
      </c>
      <c r="C213" s="170">
        <v>0</v>
      </c>
      <c r="D213" s="170">
        <v>0</v>
      </c>
      <c r="E213" s="170">
        <f t="shared" si="3"/>
        <v>0</v>
      </c>
      <c r="F213" s="4"/>
    </row>
    <row r="214" spans="1:6" ht="15.3">
      <c r="A214" s="4">
        <v>7</v>
      </c>
      <c r="B214" s="107" t="s">
        <v>14</v>
      </c>
      <c r="C214" s="170">
        <v>5</v>
      </c>
      <c r="D214" s="170">
        <v>0</v>
      </c>
      <c r="E214" s="170">
        <f t="shared" si="3"/>
        <v>5</v>
      </c>
      <c r="F214" s="4"/>
    </row>
    <row r="215" spans="1:6" ht="15.3">
      <c r="A215" s="4">
        <v>8</v>
      </c>
      <c r="B215" s="6" t="s">
        <v>16</v>
      </c>
      <c r="C215" s="170">
        <v>33</v>
      </c>
      <c r="D215" s="170">
        <v>0</v>
      </c>
      <c r="E215" s="170">
        <f t="shared" si="3"/>
        <v>33</v>
      </c>
      <c r="F215" s="4"/>
    </row>
    <row r="216" spans="1:6" ht="15.3">
      <c r="A216" s="4">
        <v>9</v>
      </c>
      <c r="B216" s="6" t="s">
        <v>17</v>
      </c>
      <c r="C216" s="170">
        <v>7</v>
      </c>
      <c r="D216" s="170">
        <v>0</v>
      </c>
      <c r="E216" s="170">
        <f t="shared" si="3"/>
        <v>7</v>
      </c>
      <c r="F216" s="4"/>
    </row>
    <row r="217" spans="1:6" ht="15.3">
      <c r="A217" s="4">
        <v>10</v>
      </c>
      <c r="B217" s="107" t="s">
        <v>23</v>
      </c>
      <c r="C217" s="170">
        <v>1</v>
      </c>
      <c r="D217" s="170">
        <v>0</v>
      </c>
      <c r="E217" s="170">
        <f t="shared" si="3"/>
        <v>1</v>
      </c>
      <c r="F217" s="4"/>
    </row>
    <row r="218" spans="1:6" ht="15.3">
      <c r="A218" s="4">
        <v>11</v>
      </c>
      <c r="B218" s="6" t="s">
        <v>21</v>
      </c>
      <c r="C218" s="170">
        <v>0</v>
      </c>
      <c r="D218" s="170">
        <v>0</v>
      </c>
      <c r="E218" s="170">
        <f t="shared" si="3"/>
        <v>0</v>
      </c>
      <c r="F218" s="4"/>
    </row>
    <row r="219" spans="1:6" ht="15.3">
      <c r="A219" s="4">
        <v>12</v>
      </c>
      <c r="B219" s="6" t="s">
        <v>22</v>
      </c>
      <c r="C219" s="170">
        <v>13</v>
      </c>
      <c r="D219" s="170">
        <v>13</v>
      </c>
      <c r="E219" s="170">
        <f t="shared" si="3"/>
        <v>26</v>
      </c>
      <c r="F219" s="4"/>
    </row>
    <row r="220" spans="1:6" ht="15.3">
      <c r="A220" s="4">
        <v>13</v>
      </c>
      <c r="B220" s="110" t="s">
        <v>12</v>
      </c>
      <c r="C220" s="170">
        <v>0</v>
      </c>
      <c r="D220" s="170">
        <v>5</v>
      </c>
      <c r="E220" s="170">
        <f t="shared" si="3"/>
        <v>5</v>
      </c>
      <c r="F220" s="4"/>
    </row>
    <row r="221" spans="1:6" ht="15.3">
      <c r="A221" s="4">
        <v>14</v>
      </c>
      <c r="B221" s="107" t="s">
        <v>54</v>
      </c>
      <c r="C221" s="170">
        <v>0</v>
      </c>
      <c r="D221" s="170">
        <v>0</v>
      </c>
      <c r="E221" s="170">
        <f t="shared" si="3"/>
        <v>0</v>
      </c>
      <c r="F221" s="4"/>
    </row>
    <row r="222" spans="1:6" ht="15.3">
      <c r="A222" s="4">
        <v>15</v>
      </c>
      <c r="B222" s="6" t="s">
        <v>55</v>
      </c>
      <c r="C222" s="170">
        <v>0</v>
      </c>
      <c r="D222" s="170">
        <v>0</v>
      </c>
      <c r="E222" s="170">
        <f t="shared" si="3"/>
        <v>0</v>
      </c>
      <c r="F222" s="4"/>
    </row>
    <row r="223" spans="1:6" ht="15.3">
      <c r="A223" s="3"/>
      <c r="B223" s="5" t="s">
        <v>29</v>
      </c>
      <c r="C223" s="171">
        <f>SUM(C208:C222)</f>
        <v>89</v>
      </c>
      <c r="D223" s="171">
        <f>SUM(D208:D222)</f>
        <v>20</v>
      </c>
      <c r="E223" s="170">
        <f t="shared" si="3"/>
        <v>109</v>
      </c>
      <c r="F223" s="5"/>
    </row>
    <row r="224" spans="1:6" ht="15.3">
      <c r="A224" s="1"/>
      <c r="B224" s="1"/>
      <c r="C224" s="1"/>
      <c r="D224" s="1"/>
      <c r="E224" s="1"/>
      <c r="F224" s="1"/>
    </row>
    <row r="225" spans="1:6" ht="15.3">
      <c r="A225" s="1"/>
      <c r="B225" s="1"/>
      <c r="C225" s="1"/>
      <c r="D225" s="1"/>
      <c r="E225" s="1"/>
      <c r="F225" s="1"/>
    </row>
    <row r="226" spans="1:6" ht="15.3">
      <c r="A226" s="1"/>
      <c r="C226" s="328" t="s">
        <v>145</v>
      </c>
      <c r="D226" s="328"/>
      <c r="E226" s="328"/>
      <c r="F226" s="328"/>
    </row>
    <row r="227" spans="1:6" ht="15.3">
      <c r="A227" s="1"/>
      <c r="C227" s="1"/>
      <c r="D227" s="173"/>
      <c r="E227" s="173"/>
      <c r="F227" s="173"/>
    </row>
    <row r="228" spans="1:6" ht="15.3">
      <c r="A228" s="1"/>
      <c r="C228" s="328" t="s">
        <v>102</v>
      </c>
      <c r="D228" s="328"/>
      <c r="E228" s="328"/>
      <c r="F228" s="328"/>
    </row>
    <row r="229" spans="1:6" ht="15.3">
      <c r="A229" s="1"/>
      <c r="C229" s="328" t="s">
        <v>111</v>
      </c>
      <c r="D229" s="328"/>
      <c r="E229" s="328"/>
      <c r="F229" s="328"/>
    </row>
    <row r="230" spans="1:6" ht="15.3">
      <c r="A230" s="1"/>
      <c r="C230" s="328" t="s">
        <v>112</v>
      </c>
      <c r="D230" s="328"/>
      <c r="E230" s="328"/>
      <c r="F230" s="328"/>
    </row>
    <row r="231" spans="1:6" ht="15.3">
      <c r="A231" s="1"/>
      <c r="C231" s="1"/>
      <c r="D231" s="1"/>
      <c r="E231" s="173"/>
      <c r="F231" s="173"/>
    </row>
    <row r="232" spans="1:6" ht="15.3">
      <c r="A232" s="1"/>
      <c r="C232" s="1"/>
      <c r="D232" s="1"/>
      <c r="E232" s="173"/>
      <c r="F232" s="173"/>
    </row>
    <row r="233" spans="1:6" ht="15.3">
      <c r="A233" s="1"/>
      <c r="C233" s="1"/>
      <c r="D233" s="1"/>
      <c r="E233" s="173"/>
      <c r="F233" s="173"/>
    </row>
    <row r="234" spans="1:6" ht="15.3">
      <c r="A234" s="1"/>
      <c r="C234" s="328" t="s">
        <v>113</v>
      </c>
      <c r="D234" s="328"/>
      <c r="E234" s="328"/>
      <c r="F234" s="328"/>
    </row>
    <row r="235" spans="1:6" ht="15.3">
      <c r="D235" s="113" t="s">
        <v>114</v>
      </c>
      <c r="E235" s="113"/>
      <c r="F235" s="113"/>
    </row>
    <row r="256" spans="1:6" ht="15.3">
      <c r="A256" s="1"/>
      <c r="B256" s="47" t="s">
        <v>0</v>
      </c>
      <c r="C256" s="47"/>
      <c r="D256" s="47"/>
      <c r="E256" s="47"/>
      <c r="F256" s="47"/>
    </row>
    <row r="257" spans="1:6" ht="15.3">
      <c r="A257" s="335" t="s">
        <v>107</v>
      </c>
      <c r="B257" s="335"/>
      <c r="C257" s="335"/>
      <c r="D257" s="335"/>
      <c r="E257" s="335"/>
      <c r="F257" s="335"/>
    </row>
    <row r="258" spans="1:6" ht="15.3">
      <c r="A258" s="391" t="s">
        <v>161</v>
      </c>
      <c r="B258" s="391"/>
      <c r="C258" s="391"/>
      <c r="D258" s="391"/>
      <c r="E258" s="391"/>
      <c r="F258" s="391"/>
    </row>
    <row r="259" spans="1:6" ht="15.3">
      <c r="A259" s="1"/>
      <c r="B259" s="181"/>
      <c r="C259" s="181"/>
      <c r="D259" s="181"/>
      <c r="E259" s="181"/>
      <c r="F259" s="181"/>
    </row>
    <row r="260" spans="1:6" ht="15.6" thickBot="1">
      <c r="A260" s="1"/>
      <c r="B260" s="1"/>
      <c r="C260" s="1"/>
      <c r="D260" s="1"/>
      <c r="E260" s="1"/>
      <c r="F260" s="1"/>
    </row>
    <row r="261" spans="1:6">
      <c r="A261" s="392" t="s">
        <v>3</v>
      </c>
      <c r="B261" s="394" t="s">
        <v>7</v>
      </c>
      <c r="C261" s="394" t="s">
        <v>4</v>
      </c>
      <c r="D261" s="396" t="s">
        <v>8</v>
      </c>
      <c r="E261" s="394" t="s">
        <v>5</v>
      </c>
      <c r="F261" s="398" t="s">
        <v>6</v>
      </c>
    </row>
    <row r="262" spans="1:6" ht="14.7" thickBot="1">
      <c r="A262" s="393"/>
      <c r="B262" s="395"/>
      <c r="C262" s="395"/>
      <c r="D262" s="397"/>
      <c r="E262" s="395"/>
      <c r="F262" s="399"/>
    </row>
    <row r="263" spans="1:6" ht="15.3">
      <c r="A263" s="184">
        <v>1</v>
      </c>
      <c r="B263" s="185" t="s">
        <v>9</v>
      </c>
      <c r="C263" s="186">
        <v>0</v>
      </c>
      <c r="D263" s="186">
        <v>0</v>
      </c>
      <c r="E263" s="186">
        <f>SUM(C263:D263)</f>
        <v>0</v>
      </c>
      <c r="F263" s="187"/>
    </row>
    <row r="264" spans="1:6" ht="15.3">
      <c r="A264" s="182">
        <v>2</v>
      </c>
      <c r="B264" s="6" t="s">
        <v>109</v>
      </c>
      <c r="C264" s="170">
        <v>0</v>
      </c>
      <c r="D264" s="170">
        <v>1</v>
      </c>
      <c r="E264" s="170">
        <f t="shared" ref="E264:E278" si="4">SUM(C264:D264)</f>
        <v>1</v>
      </c>
      <c r="F264" s="183"/>
    </row>
    <row r="265" spans="1:6" ht="15.3">
      <c r="A265" s="182">
        <v>3</v>
      </c>
      <c r="B265" s="6" t="s">
        <v>11</v>
      </c>
      <c r="C265" s="170">
        <v>16</v>
      </c>
      <c r="D265" s="170">
        <v>0</v>
      </c>
      <c r="E265" s="170">
        <f t="shared" si="4"/>
        <v>16</v>
      </c>
      <c r="F265" s="183"/>
    </row>
    <row r="266" spans="1:6" ht="15.3">
      <c r="A266" s="182">
        <v>4</v>
      </c>
      <c r="B266" s="6" t="s">
        <v>18</v>
      </c>
      <c r="C266" s="170">
        <v>6</v>
      </c>
      <c r="D266" s="170">
        <v>0</v>
      </c>
      <c r="E266" s="170">
        <f t="shared" si="4"/>
        <v>6</v>
      </c>
      <c r="F266" s="183"/>
    </row>
    <row r="267" spans="1:6" ht="15.3">
      <c r="A267" s="182">
        <v>5</v>
      </c>
      <c r="B267" s="6" t="s">
        <v>13</v>
      </c>
      <c r="C267" s="170">
        <v>1</v>
      </c>
      <c r="D267" s="170">
        <v>1</v>
      </c>
      <c r="E267" s="170">
        <f t="shared" si="4"/>
        <v>2</v>
      </c>
      <c r="F267" s="183"/>
    </row>
    <row r="268" spans="1:6" ht="15.3">
      <c r="A268" s="182">
        <v>6</v>
      </c>
      <c r="B268" s="6" t="s">
        <v>15</v>
      </c>
      <c r="C268" s="170">
        <v>2</v>
      </c>
      <c r="D268" s="170">
        <v>0</v>
      </c>
      <c r="E268" s="170">
        <f t="shared" si="4"/>
        <v>2</v>
      </c>
      <c r="F268" s="183"/>
    </row>
    <row r="269" spans="1:6" ht="15.3">
      <c r="A269" s="182">
        <v>7</v>
      </c>
      <c r="B269" s="107" t="s">
        <v>14</v>
      </c>
      <c r="C269" s="170">
        <v>0</v>
      </c>
      <c r="D269" s="170">
        <v>0</v>
      </c>
      <c r="E269" s="170">
        <f t="shared" si="4"/>
        <v>0</v>
      </c>
      <c r="F269" s="183"/>
    </row>
    <row r="270" spans="1:6" ht="15.3">
      <c r="A270" s="182">
        <v>8</v>
      </c>
      <c r="B270" s="6" t="s">
        <v>16</v>
      </c>
      <c r="C270" s="170">
        <v>23</v>
      </c>
      <c r="D270" s="170">
        <v>0</v>
      </c>
      <c r="E270" s="170">
        <f t="shared" si="4"/>
        <v>23</v>
      </c>
      <c r="F270" s="183"/>
    </row>
    <row r="271" spans="1:6" ht="15.3">
      <c r="A271" s="182">
        <v>9</v>
      </c>
      <c r="B271" s="6" t="s">
        <v>17</v>
      </c>
      <c r="C271" s="170">
        <v>7</v>
      </c>
      <c r="D271" s="170">
        <v>0</v>
      </c>
      <c r="E271" s="170">
        <f t="shared" si="4"/>
        <v>7</v>
      </c>
      <c r="F271" s="183"/>
    </row>
    <row r="272" spans="1:6" ht="15.3">
      <c r="A272" s="182">
        <v>10</v>
      </c>
      <c r="B272" s="107" t="s">
        <v>23</v>
      </c>
      <c r="C272" s="170">
        <v>0</v>
      </c>
      <c r="D272" s="170">
        <v>0</v>
      </c>
      <c r="E272" s="170">
        <f t="shared" si="4"/>
        <v>0</v>
      </c>
      <c r="F272" s="183"/>
    </row>
    <row r="273" spans="1:6" ht="15.3">
      <c r="A273" s="182">
        <v>11</v>
      </c>
      <c r="B273" s="6" t="s">
        <v>21</v>
      </c>
      <c r="C273" s="170">
        <v>0</v>
      </c>
      <c r="D273" s="170">
        <v>0</v>
      </c>
      <c r="E273" s="170">
        <f t="shared" si="4"/>
        <v>0</v>
      </c>
      <c r="F273" s="183"/>
    </row>
    <row r="274" spans="1:6" ht="15.3">
      <c r="A274" s="182">
        <v>12</v>
      </c>
      <c r="B274" s="6" t="s">
        <v>22</v>
      </c>
      <c r="C274" s="170">
        <v>13</v>
      </c>
      <c r="D274" s="170">
        <v>7</v>
      </c>
      <c r="E274" s="170">
        <f t="shared" si="4"/>
        <v>20</v>
      </c>
      <c r="F274" s="183"/>
    </row>
    <row r="275" spans="1:6" ht="15.3">
      <c r="A275" s="182">
        <v>13</v>
      </c>
      <c r="B275" s="110" t="s">
        <v>12</v>
      </c>
      <c r="C275" s="170">
        <v>0</v>
      </c>
      <c r="D275" s="170">
        <v>9</v>
      </c>
      <c r="E275" s="170">
        <f t="shared" si="4"/>
        <v>9</v>
      </c>
      <c r="F275" s="183"/>
    </row>
    <row r="276" spans="1:6" ht="15.3">
      <c r="A276" s="182">
        <v>14</v>
      </c>
      <c r="B276" s="107" t="s">
        <v>54</v>
      </c>
      <c r="C276" s="170">
        <v>0</v>
      </c>
      <c r="D276" s="170">
        <v>0</v>
      </c>
      <c r="E276" s="170">
        <f t="shared" si="4"/>
        <v>0</v>
      </c>
      <c r="F276" s="183"/>
    </row>
    <row r="277" spans="1:6" ht="15.6" thickBot="1">
      <c r="A277" s="188">
        <v>15</v>
      </c>
      <c r="B277" s="189" t="s">
        <v>55</v>
      </c>
      <c r="C277" s="190">
        <v>4</v>
      </c>
      <c r="D277" s="190">
        <v>0</v>
      </c>
      <c r="E277" s="190">
        <f t="shared" si="4"/>
        <v>4</v>
      </c>
      <c r="F277" s="191"/>
    </row>
    <row r="278" spans="1:6" ht="15.6" thickBot="1">
      <c r="A278" s="192"/>
      <c r="B278" s="193" t="s">
        <v>29</v>
      </c>
      <c r="C278" s="194">
        <f>SUM(C263:C277)</f>
        <v>72</v>
      </c>
      <c r="D278" s="194">
        <f>SUM(D263:D277)</f>
        <v>18</v>
      </c>
      <c r="E278" s="194">
        <f t="shared" si="4"/>
        <v>90</v>
      </c>
      <c r="F278" s="195"/>
    </row>
    <row r="279" spans="1:6" ht="15.3">
      <c r="A279" s="1"/>
      <c r="B279" s="1"/>
      <c r="C279" s="1"/>
      <c r="D279" s="1"/>
      <c r="E279" s="1"/>
      <c r="F279" s="1"/>
    </row>
    <row r="280" spans="1:6" ht="15.3">
      <c r="A280" s="1"/>
      <c r="B280" s="1"/>
      <c r="C280" s="1"/>
      <c r="D280" s="1"/>
      <c r="E280" s="1"/>
      <c r="F280" s="1"/>
    </row>
    <row r="281" spans="1:6" ht="15.3">
      <c r="A281" s="1"/>
      <c r="C281" s="328" t="s">
        <v>153</v>
      </c>
      <c r="D281" s="328"/>
      <c r="E281" s="328"/>
      <c r="F281" s="328"/>
    </row>
    <row r="282" spans="1:6" ht="15.3">
      <c r="A282" s="1"/>
      <c r="C282" s="1"/>
      <c r="D282" s="180"/>
      <c r="E282" s="180"/>
      <c r="F282" s="180"/>
    </row>
    <row r="283" spans="1:6" ht="15.3">
      <c r="A283" s="1"/>
      <c r="C283" s="328" t="s">
        <v>102</v>
      </c>
      <c r="D283" s="328"/>
      <c r="E283" s="328"/>
      <c r="F283" s="328"/>
    </row>
    <row r="284" spans="1:6" ht="15.3">
      <c r="A284" s="1"/>
      <c r="C284" s="328" t="s">
        <v>111</v>
      </c>
      <c r="D284" s="328"/>
      <c r="E284" s="328"/>
      <c r="F284" s="328"/>
    </row>
    <row r="285" spans="1:6" ht="15.3">
      <c r="A285" s="1"/>
      <c r="C285" s="328" t="s">
        <v>112</v>
      </c>
      <c r="D285" s="328"/>
      <c r="E285" s="328"/>
      <c r="F285" s="328"/>
    </row>
    <row r="286" spans="1:6" ht="15.3">
      <c r="A286" s="1"/>
      <c r="C286" s="1"/>
      <c r="D286" s="1"/>
      <c r="E286" s="180"/>
      <c r="F286" s="180"/>
    </row>
    <row r="287" spans="1:6" ht="15.3">
      <c r="A287" s="1"/>
      <c r="C287" s="1"/>
      <c r="D287" s="1"/>
      <c r="E287" s="180"/>
      <c r="F287" s="180"/>
    </row>
    <row r="288" spans="1:6" ht="15.3">
      <c r="A288" s="1"/>
      <c r="C288" s="1"/>
      <c r="D288" s="1"/>
      <c r="E288" s="180"/>
      <c r="F288" s="180"/>
    </row>
    <row r="289" spans="1:6" ht="15.3">
      <c r="A289" s="1"/>
      <c r="C289" s="328" t="s">
        <v>113</v>
      </c>
      <c r="D289" s="328"/>
      <c r="E289" s="328"/>
      <c r="F289" s="328"/>
    </row>
    <row r="290" spans="1:6" ht="15.3">
      <c r="D290" s="113" t="s">
        <v>114</v>
      </c>
      <c r="E290" s="113"/>
      <c r="F290" s="113"/>
    </row>
    <row r="311" spans="1:6" ht="15.3">
      <c r="A311" s="1"/>
      <c r="B311" s="47" t="s">
        <v>0</v>
      </c>
      <c r="C311" s="47"/>
      <c r="D311" s="47"/>
      <c r="E311" s="47"/>
      <c r="F311" s="47"/>
    </row>
    <row r="312" spans="1:6" ht="15.3">
      <c r="A312" s="335" t="s">
        <v>107</v>
      </c>
      <c r="B312" s="335"/>
      <c r="C312" s="335"/>
      <c r="D312" s="335"/>
      <c r="E312" s="335"/>
      <c r="F312" s="335"/>
    </row>
    <row r="313" spans="1:6" ht="15.3">
      <c r="A313" s="391" t="s">
        <v>169</v>
      </c>
      <c r="B313" s="391"/>
      <c r="C313" s="391"/>
      <c r="D313" s="391"/>
      <c r="E313" s="391"/>
      <c r="F313" s="391"/>
    </row>
    <row r="314" spans="1:6" ht="15.3">
      <c r="A314" s="1"/>
      <c r="B314" s="225"/>
      <c r="C314" s="225"/>
      <c r="D314" s="225"/>
      <c r="E314" s="225"/>
      <c r="F314" s="225"/>
    </row>
    <row r="315" spans="1:6" ht="15.6" thickBot="1">
      <c r="A315" s="1"/>
      <c r="B315" s="1"/>
      <c r="C315" s="1"/>
      <c r="D315" s="1"/>
      <c r="E315" s="1"/>
      <c r="F315" s="1"/>
    </row>
    <row r="316" spans="1:6">
      <c r="A316" s="392" t="s">
        <v>3</v>
      </c>
      <c r="B316" s="394" t="s">
        <v>7</v>
      </c>
      <c r="C316" s="394" t="s">
        <v>4</v>
      </c>
      <c r="D316" s="396" t="s">
        <v>8</v>
      </c>
      <c r="E316" s="394" t="s">
        <v>5</v>
      </c>
      <c r="F316" s="398" t="s">
        <v>6</v>
      </c>
    </row>
    <row r="317" spans="1:6" ht="14.7" thickBot="1">
      <c r="A317" s="393"/>
      <c r="B317" s="395"/>
      <c r="C317" s="395"/>
      <c r="D317" s="397"/>
      <c r="E317" s="395"/>
      <c r="F317" s="399"/>
    </row>
    <row r="318" spans="1:6" ht="15.3">
      <c r="A318" s="184">
        <v>1</v>
      </c>
      <c r="B318" s="185" t="s">
        <v>9</v>
      </c>
      <c r="C318" s="186">
        <v>0</v>
      </c>
      <c r="D318" s="186">
        <v>0</v>
      </c>
      <c r="E318" s="186">
        <f>SUM(C318:D318)</f>
        <v>0</v>
      </c>
      <c r="F318" s="187"/>
    </row>
    <row r="319" spans="1:6" ht="15.3">
      <c r="A319" s="182">
        <v>2</v>
      </c>
      <c r="B319" s="6" t="s">
        <v>109</v>
      </c>
      <c r="C319" s="170">
        <v>3</v>
      </c>
      <c r="D319" s="170">
        <v>0</v>
      </c>
      <c r="E319" s="170">
        <f t="shared" ref="E319:E333" si="5">SUM(C319:D319)</f>
        <v>3</v>
      </c>
      <c r="F319" s="183"/>
    </row>
    <row r="320" spans="1:6" ht="15.3">
      <c r="A320" s="182">
        <v>3</v>
      </c>
      <c r="B320" s="6" t="s">
        <v>11</v>
      </c>
      <c r="C320" s="170">
        <v>24</v>
      </c>
      <c r="D320" s="170">
        <v>0</v>
      </c>
      <c r="E320" s="170">
        <f t="shared" si="5"/>
        <v>24</v>
      </c>
      <c r="F320" s="183"/>
    </row>
    <row r="321" spans="1:6" ht="15.3">
      <c r="A321" s="182">
        <v>4</v>
      </c>
      <c r="B321" s="6" t="s">
        <v>18</v>
      </c>
      <c r="C321" s="170">
        <v>17</v>
      </c>
      <c r="D321" s="170">
        <v>0</v>
      </c>
      <c r="E321" s="170">
        <f t="shared" si="5"/>
        <v>17</v>
      </c>
      <c r="F321" s="183"/>
    </row>
    <row r="322" spans="1:6" ht="15.3">
      <c r="A322" s="182">
        <v>5</v>
      </c>
      <c r="B322" s="6" t="s">
        <v>13</v>
      </c>
      <c r="C322" s="170">
        <v>2</v>
      </c>
      <c r="D322" s="170">
        <v>3</v>
      </c>
      <c r="E322" s="170">
        <f t="shared" si="5"/>
        <v>5</v>
      </c>
      <c r="F322" s="183"/>
    </row>
    <row r="323" spans="1:6" ht="15.3">
      <c r="A323" s="182">
        <v>6</v>
      </c>
      <c r="B323" s="6" t="s">
        <v>15</v>
      </c>
      <c r="C323" s="170">
        <v>4</v>
      </c>
      <c r="D323" s="170">
        <v>0</v>
      </c>
      <c r="E323" s="170">
        <f t="shared" si="5"/>
        <v>4</v>
      </c>
      <c r="F323" s="183"/>
    </row>
    <row r="324" spans="1:6" ht="15.3">
      <c r="A324" s="182">
        <v>7</v>
      </c>
      <c r="B324" s="107" t="s">
        <v>14</v>
      </c>
      <c r="C324" s="170">
        <v>0</v>
      </c>
      <c r="D324" s="170">
        <v>0</v>
      </c>
      <c r="E324" s="170">
        <f t="shared" si="5"/>
        <v>0</v>
      </c>
      <c r="F324" s="183"/>
    </row>
    <row r="325" spans="1:6" ht="15.3">
      <c r="A325" s="182">
        <v>8</v>
      </c>
      <c r="B325" s="6" t="s">
        <v>16</v>
      </c>
      <c r="C325" s="170">
        <v>41</v>
      </c>
      <c r="D325" s="170">
        <v>0</v>
      </c>
      <c r="E325" s="170">
        <f t="shared" si="5"/>
        <v>41</v>
      </c>
      <c r="F325" s="183"/>
    </row>
    <row r="326" spans="1:6" ht="15.3">
      <c r="A326" s="182">
        <v>9</v>
      </c>
      <c r="B326" s="6" t="s">
        <v>17</v>
      </c>
      <c r="C326" s="170">
        <v>8</v>
      </c>
      <c r="D326" s="170">
        <v>0</v>
      </c>
      <c r="E326" s="170">
        <f t="shared" si="5"/>
        <v>8</v>
      </c>
      <c r="F326" s="183"/>
    </row>
    <row r="327" spans="1:6" ht="15.3">
      <c r="A327" s="182">
        <v>10</v>
      </c>
      <c r="B327" s="107" t="s">
        <v>23</v>
      </c>
      <c r="C327" s="170">
        <v>0</v>
      </c>
      <c r="D327" s="170">
        <v>0</v>
      </c>
      <c r="E327" s="170">
        <f t="shared" si="5"/>
        <v>0</v>
      </c>
      <c r="F327" s="183"/>
    </row>
    <row r="328" spans="1:6" ht="15.3">
      <c r="A328" s="182">
        <v>11</v>
      </c>
      <c r="B328" s="6" t="s">
        <v>21</v>
      </c>
      <c r="C328" s="170">
        <v>0</v>
      </c>
      <c r="D328" s="170">
        <v>0</v>
      </c>
      <c r="E328" s="170">
        <f t="shared" si="5"/>
        <v>0</v>
      </c>
      <c r="F328" s="183"/>
    </row>
    <row r="329" spans="1:6" ht="15.3">
      <c r="A329" s="182">
        <v>12</v>
      </c>
      <c r="B329" s="6" t="s">
        <v>22</v>
      </c>
      <c r="C329" s="170">
        <v>20</v>
      </c>
      <c r="D329" s="170">
        <v>0</v>
      </c>
      <c r="E329" s="170">
        <f t="shared" si="5"/>
        <v>20</v>
      </c>
      <c r="F329" s="183"/>
    </row>
    <row r="330" spans="1:6" ht="15.3">
      <c r="A330" s="182">
        <v>13</v>
      </c>
      <c r="B330" s="110" t="s">
        <v>12</v>
      </c>
      <c r="C330" s="170">
        <v>0</v>
      </c>
      <c r="D330" s="170">
        <v>2</v>
      </c>
      <c r="E330" s="170">
        <f t="shared" si="5"/>
        <v>2</v>
      </c>
      <c r="F330" s="183"/>
    </row>
    <row r="331" spans="1:6" ht="15.3">
      <c r="A331" s="182">
        <v>14</v>
      </c>
      <c r="B331" s="107" t="s">
        <v>54</v>
      </c>
      <c r="C331" s="170">
        <v>1</v>
      </c>
      <c r="D331" s="170">
        <v>0</v>
      </c>
      <c r="E331" s="170">
        <f t="shared" si="5"/>
        <v>1</v>
      </c>
      <c r="F331" s="183"/>
    </row>
    <row r="332" spans="1:6" ht="15.6" thickBot="1">
      <c r="A332" s="188">
        <v>15</v>
      </c>
      <c r="B332" s="189" t="s">
        <v>55</v>
      </c>
      <c r="C332" s="190">
        <v>0</v>
      </c>
      <c r="D332" s="190">
        <v>0</v>
      </c>
      <c r="E332" s="190">
        <f t="shared" si="5"/>
        <v>0</v>
      </c>
      <c r="F332" s="191"/>
    </row>
    <row r="333" spans="1:6" ht="15.6" thickBot="1">
      <c r="A333" s="192"/>
      <c r="B333" s="193" t="s">
        <v>29</v>
      </c>
      <c r="C333" s="194">
        <f>SUM(C318:C332)</f>
        <v>120</v>
      </c>
      <c r="D333" s="194">
        <f>SUM(D318:D332)</f>
        <v>5</v>
      </c>
      <c r="E333" s="194">
        <f t="shared" si="5"/>
        <v>125</v>
      </c>
      <c r="F333" s="195"/>
    </row>
    <row r="334" spans="1:6" ht="15.3">
      <c r="A334" s="1"/>
      <c r="B334" s="1"/>
      <c r="C334" s="1"/>
      <c r="D334" s="1"/>
      <c r="E334" s="1"/>
      <c r="F334" s="1"/>
    </row>
    <row r="335" spans="1:6" ht="15.3">
      <c r="A335" s="1"/>
      <c r="B335" s="1"/>
      <c r="C335" s="1"/>
      <c r="D335" s="1"/>
      <c r="E335" s="1"/>
      <c r="F335" s="1"/>
    </row>
    <row r="336" spans="1:6" ht="15.3">
      <c r="A336" s="1"/>
      <c r="C336" s="328" t="s">
        <v>168</v>
      </c>
      <c r="D336" s="328"/>
      <c r="E336" s="328"/>
      <c r="F336" s="328"/>
    </row>
    <row r="337" spans="1:6" ht="15.3">
      <c r="A337" s="1"/>
      <c r="C337" s="1"/>
      <c r="D337" s="226"/>
      <c r="E337" s="226"/>
      <c r="F337" s="226"/>
    </row>
    <row r="338" spans="1:6" ht="15.3">
      <c r="A338" s="1"/>
      <c r="C338" s="328" t="s">
        <v>102</v>
      </c>
      <c r="D338" s="328"/>
      <c r="E338" s="328"/>
      <c r="F338" s="328"/>
    </row>
    <row r="339" spans="1:6" ht="15.3">
      <c r="A339" s="1"/>
      <c r="C339" s="328" t="s">
        <v>111</v>
      </c>
      <c r="D339" s="328"/>
      <c r="E339" s="328"/>
      <c r="F339" s="328"/>
    </row>
    <row r="340" spans="1:6" ht="15.3">
      <c r="A340" s="1"/>
      <c r="C340" s="328" t="s">
        <v>112</v>
      </c>
      <c r="D340" s="328"/>
      <c r="E340" s="328"/>
      <c r="F340" s="328"/>
    </row>
    <row r="341" spans="1:6" ht="15.3">
      <c r="A341" s="1"/>
      <c r="C341" s="1"/>
      <c r="D341" s="1"/>
      <c r="E341" s="226"/>
      <c r="F341" s="226"/>
    </row>
    <row r="342" spans="1:6" ht="15.3">
      <c r="A342" s="1"/>
      <c r="C342" s="1"/>
      <c r="D342" s="1"/>
      <c r="E342" s="226"/>
      <c r="F342" s="226"/>
    </row>
    <row r="343" spans="1:6" ht="15.3">
      <c r="A343" s="1"/>
      <c r="C343" s="1"/>
      <c r="D343" s="1"/>
      <c r="E343" s="226"/>
      <c r="F343" s="226"/>
    </row>
    <row r="344" spans="1:6" ht="15.3">
      <c r="A344" s="1"/>
      <c r="C344" s="328" t="s">
        <v>113</v>
      </c>
      <c r="D344" s="328"/>
      <c r="E344" s="328"/>
      <c r="F344" s="328"/>
    </row>
    <row r="345" spans="1:6" ht="15.3">
      <c r="D345" s="113" t="s">
        <v>114</v>
      </c>
      <c r="E345" s="113"/>
      <c r="F345" s="113"/>
    </row>
    <row r="366" spans="1:6" ht="15.3">
      <c r="A366" s="335" t="s">
        <v>0</v>
      </c>
      <c r="B366" s="335"/>
      <c r="C366" s="335"/>
      <c r="D366" s="335"/>
      <c r="E366" s="335"/>
      <c r="F366" s="335"/>
    </row>
    <row r="367" spans="1:6" ht="15.3">
      <c r="A367" s="335" t="s">
        <v>107</v>
      </c>
      <c r="B367" s="335"/>
      <c r="C367" s="335"/>
      <c r="D367" s="335"/>
      <c r="E367" s="335"/>
      <c r="F367" s="335"/>
    </row>
    <row r="368" spans="1:6" ht="15.3">
      <c r="A368" s="391" t="s">
        <v>183</v>
      </c>
      <c r="B368" s="391"/>
      <c r="C368" s="391"/>
      <c r="D368" s="391"/>
      <c r="E368" s="391"/>
      <c r="F368" s="391"/>
    </row>
    <row r="369" spans="1:6" ht="15.6" thickBot="1">
      <c r="A369" s="1"/>
      <c r="B369" s="1"/>
      <c r="C369" s="1"/>
      <c r="D369" s="1"/>
      <c r="E369" s="1"/>
      <c r="F369" s="1"/>
    </row>
    <row r="370" spans="1:6">
      <c r="A370" s="392" t="s">
        <v>3</v>
      </c>
      <c r="B370" s="394" t="s">
        <v>7</v>
      </c>
      <c r="C370" s="394" t="s">
        <v>4</v>
      </c>
      <c r="D370" s="396" t="s">
        <v>8</v>
      </c>
      <c r="E370" s="394" t="s">
        <v>5</v>
      </c>
      <c r="F370" s="398" t="s">
        <v>6</v>
      </c>
    </row>
    <row r="371" spans="1:6" ht="14.7" thickBot="1">
      <c r="A371" s="393"/>
      <c r="B371" s="395"/>
      <c r="C371" s="395"/>
      <c r="D371" s="397"/>
      <c r="E371" s="395"/>
      <c r="F371" s="399"/>
    </row>
    <row r="372" spans="1:6" ht="15.3">
      <c r="A372" s="184">
        <v>1</v>
      </c>
      <c r="B372" s="185" t="s">
        <v>9</v>
      </c>
      <c r="C372" s="186">
        <v>2</v>
      </c>
      <c r="D372" s="186">
        <v>0</v>
      </c>
      <c r="E372" s="186">
        <f>SUM(C372:D372)</f>
        <v>2</v>
      </c>
      <c r="F372" s="187"/>
    </row>
    <row r="373" spans="1:6" ht="15.3">
      <c r="A373" s="182">
        <v>2</v>
      </c>
      <c r="B373" s="6" t="s">
        <v>109</v>
      </c>
      <c r="C373" s="170">
        <v>0</v>
      </c>
      <c r="D373" s="170">
        <v>2</v>
      </c>
      <c r="E373" s="170">
        <f t="shared" ref="E373:E389" si="6">SUM(C373:D373)</f>
        <v>2</v>
      </c>
      <c r="F373" s="183"/>
    </row>
    <row r="374" spans="1:6" ht="15.3">
      <c r="A374" s="182">
        <v>3</v>
      </c>
      <c r="B374" s="6" t="s">
        <v>11</v>
      </c>
      <c r="C374" s="170">
        <v>34</v>
      </c>
      <c r="D374" s="170">
        <v>0</v>
      </c>
      <c r="E374" s="170">
        <f t="shared" si="6"/>
        <v>34</v>
      </c>
      <c r="F374" s="183"/>
    </row>
    <row r="375" spans="1:6" ht="15.3">
      <c r="A375" s="182">
        <v>4</v>
      </c>
      <c r="B375" s="6" t="s">
        <v>18</v>
      </c>
      <c r="C375" s="170">
        <v>12</v>
      </c>
      <c r="D375" s="170">
        <v>0</v>
      </c>
      <c r="E375" s="170">
        <f t="shared" si="6"/>
        <v>12</v>
      </c>
      <c r="F375" s="183"/>
    </row>
    <row r="376" spans="1:6" ht="15.3">
      <c r="A376" s="182">
        <v>5</v>
      </c>
      <c r="B376" s="6" t="s">
        <v>13</v>
      </c>
      <c r="C376" s="170">
        <v>1</v>
      </c>
      <c r="D376" s="170">
        <v>2</v>
      </c>
      <c r="E376" s="170">
        <f t="shared" si="6"/>
        <v>3</v>
      </c>
      <c r="F376" s="183"/>
    </row>
    <row r="377" spans="1:6" ht="15.3">
      <c r="A377" s="182">
        <v>6</v>
      </c>
      <c r="B377" s="6" t="s">
        <v>15</v>
      </c>
      <c r="C377" s="170">
        <v>7</v>
      </c>
      <c r="D377" s="170">
        <v>0</v>
      </c>
      <c r="E377" s="170">
        <f t="shared" si="6"/>
        <v>7</v>
      </c>
      <c r="F377" s="183"/>
    </row>
    <row r="378" spans="1:6" ht="15.3">
      <c r="A378" s="182">
        <v>7</v>
      </c>
      <c r="B378" s="110" t="s">
        <v>14</v>
      </c>
      <c r="C378" s="170">
        <v>2</v>
      </c>
      <c r="D378" s="170">
        <v>0</v>
      </c>
      <c r="E378" s="170">
        <f t="shared" si="6"/>
        <v>2</v>
      </c>
      <c r="F378" s="183"/>
    </row>
    <row r="379" spans="1:6" ht="15.3">
      <c r="A379" s="182">
        <v>8</v>
      </c>
      <c r="B379" s="6" t="s">
        <v>16</v>
      </c>
      <c r="C379" s="170">
        <v>33</v>
      </c>
      <c r="D379" s="170">
        <v>0</v>
      </c>
      <c r="E379" s="170">
        <f t="shared" si="6"/>
        <v>33</v>
      </c>
      <c r="F379" s="183"/>
    </row>
    <row r="380" spans="1:6" ht="15.3">
      <c r="A380" s="182">
        <v>9</v>
      </c>
      <c r="B380" s="6" t="s">
        <v>17</v>
      </c>
      <c r="C380" s="170">
        <v>10</v>
      </c>
      <c r="D380" s="170">
        <v>0</v>
      </c>
      <c r="E380" s="170">
        <f t="shared" si="6"/>
        <v>10</v>
      </c>
      <c r="F380" s="183"/>
    </row>
    <row r="381" spans="1:6" ht="15.3">
      <c r="A381" s="182">
        <v>10</v>
      </c>
      <c r="B381" s="110" t="s">
        <v>23</v>
      </c>
      <c r="C381" s="170">
        <v>0</v>
      </c>
      <c r="D381" s="170">
        <v>0</v>
      </c>
      <c r="E381" s="170">
        <f t="shared" si="6"/>
        <v>0</v>
      </c>
      <c r="F381" s="183"/>
    </row>
    <row r="382" spans="1:6" ht="15.3">
      <c r="A382" s="182">
        <v>11</v>
      </c>
      <c r="B382" s="6" t="s">
        <v>21</v>
      </c>
      <c r="C382" s="170">
        <v>0</v>
      </c>
      <c r="D382" s="170">
        <v>0</v>
      </c>
      <c r="E382" s="170">
        <f t="shared" si="6"/>
        <v>0</v>
      </c>
      <c r="F382" s="183"/>
    </row>
    <row r="383" spans="1:6" ht="15.3">
      <c r="A383" s="182">
        <v>12</v>
      </c>
      <c r="B383" s="6" t="s">
        <v>22</v>
      </c>
      <c r="C383" s="170">
        <v>15</v>
      </c>
      <c r="D383" s="170">
        <v>9</v>
      </c>
      <c r="E383" s="170">
        <f t="shared" si="6"/>
        <v>24</v>
      </c>
      <c r="F383" s="183"/>
    </row>
    <row r="384" spans="1:6" ht="15.3">
      <c r="A384" s="182">
        <v>13</v>
      </c>
      <c r="B384" s="110" t="s">
        <v>12</v>
      </c>
      <c r="C384" s="170">
        <v>0</v>
      </c>
      <c r="D384" s="170">
        <v>10</v>
      </c>
      <c r="E384" s="170">
        <f t="shared" si="6"/>
        <v>10</v>
      </c>
      <c r="F384" s="183"/>
    </row>
    <row r="385" spans="1:6" ht="15.3">
      <c r="A385" s="182">
        <v>14</v>
      </c>
      <c r="B385" s="110" t="s">
        <v>54</v>
      </c>
      <c r="C385" s="170">
        <v>0</v>
      </c>
      <c r="D385" s="170">
        <v>0</v>
      </c>
      <c r="E385" s="170">
        <f t="shared" si="6"/>
        <v>0</v>
      </c>
      <c r="F385" s="183"/>
    </row>
    <row r="386" spans="1:6" ht="15.3">
      <c r="A386" s="182">
        <v>15</v>
      </c>
      <c r="B386" s="110" t="s">
        <v>55</v>
      </c>
      <c r="C386" s="170">
        <v>0</v>
      </c>
      <c r="D386" s="170">
        <v>0</v>
      </c>
      <c r="E386" s="170">
        <f t="shared" si="6"/>
        <v>0</v>
      </c>
      <c r="F386" s="183"/>
    </row>
    <row r="387" spans="1:6" ht="15.3">
      <c r="A387" s="182">
        <v>16</v>
      </c>
      <c r="B387" s="110" t="s">
        <v>184</v>
      </c>
      <c r="C387" s="170">
        <v>0</v>
      </c>
      <c r="D387" s="170">
        <v>0</v>
      </c>
      <c r="E387" s="170">
        <f t="shared" si="6"/>
        <v>0</v>
      </c>
      <c r="F387" s="183"/>
    </row>
    <row r="388" spans="1:6" ht="15.3">
      <c r="A388" s="182">
        <v>17</v>
      </c>
      <c r="B388" s="110" t="s">
        <v>185</v>
      </c>
      <c r="C388" s="170">
        <v>0</v>
      </c>
      <c r="D388" s="170">
        <v>0</v>
      </c>
      <c r="E388" s="170">
        <f t="shared" si="6"/>
        <v>0</v>
      </c>
      <c r="F388" s="183"/>
    </row>
    <row r="389" spans="1:6" ht="15.3">
      <c r="A389" s="182">
        <v>18</v>
      </c>
      <c r="B389" s="110" t="s">
        <v>186</v>
      </c>
      <c r="C389" s="170">
        <v>0</v>
      </c>
      <c r="D389" s="170">
        <v>0</v>
      </c>
      <c r="E389" s="170">
        <f t="shared" si="6"/>
        <v>0</v>
      </c>
      <c r="F389" s="183"/>
    </row>
    <row r="390" spans="1:6" ht="15.6" thickBot="1">
      <c r="A390" s="270"/>
      <c r="B390" s="107"/>
      <c r="C390" s="271"/>
      <c r="D390" s="271"/>
      <c r="E390" s="271"/>
      <c r="F390" s="272"/>
    </row>
    <row r="391" spans="1:6" ht="15.6" thickBot="1">
      <c r="A391" s="192"/>
      <c r="B391" s="193" t="s">
        <v>29</v>
      </c>
      <c r="C391" s="194">
        <f>SUM(C372:C389)</f>
        <v>116</v>
      </c>
      <c r="D391" s="194">
        <f t="shared" ref="D391:E391" si="7">SUM(D372:D389)</f>
        <v>23</v>
      </c>
      <c r="E391" s="194">
        <f t="shared" si="7"/>
        <v>139</v>
      </c>
      <c r="F391" s="195"/>
    </row>
    <row r="392" spans="1:6" ht="15.3">
      <c r="A392" s="1"/>
      <c r="B392" s="1"/>
      <c r="C392" s="1"/>
      <c r="D392" s="1"/>
      <c r="E392" s="1"/>
      <c r="F392" s="1"/>
    </row>
    <row r="393" spans="1:6" ht="15.3">
      <c r="A393" s="1"/>
      <c r="C393" s="328" t="s">
        <v>177</v>
      </c>
      <c r="D393" s="328"/>
      <c r="E393" s="328"/>
      <c r="F393" s="328"/>
    </row>
    <row r="394" spans="1:6" ht="9" customHeight="1">
      <c r="A394" s="1"/>
      <c r="C394" s="1"/>
      <c r="D394" s="269"/>
      <c r="E394" s="269"/>
      <c r="F394" s="269"/>
    </row>
    <row r="395" spans="1:6" ht="15.3">
      <c r="A395" s="1"/>
      <c r="C395" s="328" t="s">
        <v>102</v>
      </c>
      <c r="D395" s="328"/>
      <c r="E395" s="328"/>
      <c r="F395" s="328"/>
    </row>
    <row r="396" spans="1:6" ht="15.3">
      <c r="A396" s="1"/>
      <c r="C396" s="328" t="s">
        <v>111</v>
      </c>
      <c r="D396" s="328"/>
      <c r="E396" s="328"/>
      <c r="F396" s="328"/>
    </row>
    <row r="397" spans="1:6" ht="15.3">
      <c r="A397" s="1"/>
      <c r="C397" s="328" t="s">
        <v>112</v>
      </c>
      <c r="D397" s="328"/>
      <c r="E397" s="328"/>
      <c r="F397" s="328"/>
    </row>
    <row r="398" spans="1:6" ht="15.3">
      <c r="A398" s="1"/>
      <c r="C398" s="1"/>
      <c r="D398" s="1"/>
      <c r="E398" s="269"/>
      <c r="F398" s="269"/>
    </row>
    <row r="399" spans="1:6" ht="15.3">
      <c r="A399" s="1"/>
      <c r="C399" s="1"/>
      <c r="D399" s="1"/>
      <c r="E399" s="269"/>
      <c r="F399" s="269"/>
    </row>
    <row r="400" spans="1:6" ht="15.3">
      <c r="A400" s="1"/>
      <c r="C400" s="1"/>
      <c r="D400" s="1"/>
      <c r="E400" s="269"/>
      <c r="F400" s="269"/>
    </row>
    <row r="401" spans="1:6" ht="15.3">
      <c r="A401" s="1"/>
      <c r="C401" s="328" t="s">
        <v>113</v>
      </c>
      <c r="D401" s="328"/>
      <c r="E401" s="328"/>
      <c r="F401" s="328"/>
    </row>
    <row r="402" spans="1:6" ht="15.3">
      <c r="D402" s="113" t="s">
        <v>114</v>
      </c>
      <c r="E402" s="113"/>
      <c r="F402" s="113"/>
    </row>
    <row r="422" spans="1:6" ht="15.3">
      <c r="A422" s="335" t="s">
        <v>0</v>
      </c>
      <c r="B422" s="335"/>
      <c r="C422" s="335"/>
      <c r="D422" s="335"/>
      <c r="E422" s="335"/>
      <c r="F422" s="335"/>
    </row>
    <row r="423" spans="1:6" ht="15.3">
      <c r="A423" s="335" t="s">
        <v>107</v>
      </c>
      <c r="B423" s="335"/>
      <c r="C423" s="335"/>
      <c r="D423" s="335"/>
      <c r="E423" s="335"/>
      <c r="F423" s="335"/>
    </row>
    <row r="424" spans="1:6" ht="15.3">
      <c r="A424" s="391" t="s">
        <v>195</v>
      </c>
      <c r="B424" s="391"/>
      <c r="C424" s="391"/>
      <c r="D424" s="391"/>
      <c r="E424" s="391"/>
      <c r="F424" s="391"/>
    </row>
    <row r="425" spans="1:6" ht="15.6" thickBot="1">
      <c r="A425" s="1"/>
      <c r="B425" s="1"/>
      <c r="C425" s="1"/>
      <c r="D425" s="1"/>
      <c r="E425" s="1"/>
      <c r="F425" s="1"/>
    </row>
    <row r="426" spans="1:6">
      <c r="A426" s="392" t="s">
        <v>3</v>
      </c>
      <c r="B426" s="394" t="s">
        <v>7</v>
      </c>
      <c r="C426" s="394" t="s">
        <v>4</v>
      </c>
      <c r="D426" s="396" t="s">
        <v>8</v>
      </c>
      <c r="E426" s="394" t="s">
        <v>5</v>
      </c>
      <c r="F426" s="398" t="s">
        <v>6</v>
      </c>
    </row>
    <row r="427" spans="1:6" ht="14.7" thickBot="1">
      <c r="A427" s="393"/>
      <c r="B427" s="395"/>
      <c r="C427" s="395"/>
      <c r="D427" s="397"/>
      <c r="E427" s="395"/>
      <c r="F427" s="399"/>
    </row>
    <row r="428" spans="1:6" ht="15.3">
      <c r="A428" s="184">
        <v>1</v>
      </c>
      <c r="B428" s="185" t="s">
        <v>9</v>
      </c>
      <c r="C428" s="186">
        <v>1</v>
      </c>
      <c r="D428" s="186">
        <v>0</v>
      </c>
      <c r="E428" s="186">
        <f>SUM(C428:D428)</f>
        <v>1</v>
      </c>
      <c r="F428" s="187"/>
    </row>
    <row r="429" spans="1:6" ht="15.3">
      <c r="A429" s="182">
        <v>2</v>
      </c>
      <c r="B429" s="6" t="s">
        <v>109</v>
      </c>
      <c r="C429" s="170">
        <v>3</v>
      </c>
      <c r="D429" s="170">
        <v>0</v>
      </c>
      <c r="E429" s="170">
        <f t="shared" ref="E429:E446" si="8">SUM(C429:D429)</f>
        <v>3</v>
      </c>
      <c r="F429" s="183"/>
    </row>
    <row r="430" spans="1:6" ht="15.3">
      <c r="A430" s="182">
        <v>3</v>
      </c>
      <c r="B430" s="6" t="s">
        <v>11</v>
      </c>
      <c r="C430" s="170">
        <v>34</v>
      </c>
      <c r="D430" s="170">
        <v>0</v>
      </c>
      <c r="E430" s="170">
        <f t="shared" si="8"/>
        <v>34</v>
      </c>
      <c r="F430" s="183"/>
    </row>
    <row r="431" spans="1:6" ht="15.3">
      <c r="A431" s="182">
        <v>4</v>
      </c>
      <c r="B431" s="6" t="s">
        <v>18</v>
      </c>
      <c r="C431" s="170">
        <v>21</v>
      </c>
      <c r="D431" s="170">
        <v>0</v>
      </c>
      <c r="E431" s="170">
        <f t="shared" si="8"/>
        <v>21</v>
      </c>
      <c r="F431" s="183"/>
    </row>
    <row r="432" spans="1:6" ht="15.3">
      <c r="A432" s="182">
        <v>5</v>
      </c>
      <c r="B432" s="6" t="s">
        <v>13</v>
      </c>
      <c r="C432" s="170">
        <v>2</v>
      </c>
      <c r="D432" s="170">
        <v>1</v>
      </c>
      <c r="E432" s="170">
        <f t="shared" si="8"/>
        <v>3</v>
      </c>
      <c r="F432" s="183"/>
    </row>
    <row r="433" spans="1:6" ht="15.3">
      <c r="A433" s="182">
        <v>6</v>
      </c>
      <c r="B433" s="6" t="s">
        <v>15</v>
      </c>
      <c r="C433" s="170">
        <v>8</v>
      </c>
      <c r="D433" s="170">
        <v>0</v>
      </c>
      <c r="E433" s="170">
        <f t="shared" si="8"/>
        <v>8</v>
      </c>
      <c r="F433" s="183"/>
    </row>
    <row r="434" spans="1:6" ht="15.3">
      <c r="A434" s="182">
        <v>7</v>
      </c>
      <c r="B434" s="110" t="s">
        <v>14</v>
      </c>
      <c r="C434" s="170">
        <v>0</v>
      </c>
      <c r="D434" s="170">
        <v>0</v>
      </c>
      <c r="E434" s="170">
        <f t="shared" si="8"/>
        <v>0</v>
      </c>
      <c r="F434" s="183"/>
    </row>
    <row r="435" spans="1:6" ht="15.3">
      <c r="A435" s="182">
        <v>8</v>
      </c>
      <c r="B435" s="6" t="s">
        <v>16</v>
      </c>
      <c r="C435" s="170">
        <v>6</v>
      </c>
      <c r="D435" s="170">
        <v>0</v>
      </c>
      <c r="E435" s="170">
        <f t="shared" si="8"/>
        <v>6</v>
      </c>
      <c r="F435" s="183"/>
    </row>
    <row r="436" spans="1:6" ht="15.3">
      <c r="A436" s="182">
        <v>9</v>
      </c>
      <c r="B436" s="6" t="s">
        <v>17</v>
      </c>
      <c r="C436" s="170">
        <v>4</v>
      </c>
      <c r="D436" s="170">
        <v>0</v>
      </c>
      <c r="E436" s="170">
        <f t="shared" si="8"/>
        <v>4</v>
      </c>
      <c r="F436" s="183"/>
    </row>
    <row r="437" spans="1:6" ht="15.3">
      <c r="A437" s="182">
        <v>10</v>
      </c>
      <c r="B437" s="110" t="s">
        <v>23</v>
      </c>
      <c r="C437" s="170">
        <v>2</v>
      </c>
      <c r="D437" s="170">
        <v>0</v>
      </c>
      <c r="E437" s="170">
        <f t="shared" si="8"/>
        <v>2</v>
      </c>
      <c r="F437" s="183"/>
    </row>
    <row r="438" spans="1:6" ht="15.3">
      <c r="A438" s="182">
        <v>11</v>
      </c>
      <c r="B438" s="6" t="s">
        <v>21</v>
      </c>
      <c r="C438" s="170">
        <v>0</v>
      </c>
      <c r="D438" s="170">
        <v>0</v>
      </c>
      <c r="E438" s="170">
        <f t="shared" si="8"/>
        <v>0</v>
      </c>
      <c r="F438" s="183"/>
    </row>
    <row r="439" spans="1:6" ht="15.3">
      <c r="A439" s="182">
        <v>12</v>
      </c>
      <c r="B439" s="6" t="s">
        <v>22</v>
      </c>
      <c r="C439" s="170">
        <v>22</v>
      </c>
      <c r="D439" s="170">
        <v>17</v>
      </c>
      <c r="E439" s="170">
        <f t="shared" si="8"/>
        <v>39</v>
      </c>
      <c r="F439" s="183"/>
    </row>
    <row r="440" spans="1:6" ht="15.3">
      <c r="A440" s="182">
        <v>13</v>
      </c>
      <c r="B440" s="110" t="s">
        <v>12</v>
      </c>
      <c r="C440" s="170">
        <v>0</v>
      </c>
      <c r="D440" s="170">
        <v>10</v>
      </c>
      <c r="E440" s="170">
        <f t="shared" si="8"/>
        <v>10</v>
      </c>
      <c r="F440" s="183"/>
    </row>
    <row r="441" spans="1:6" ht="15.3">
      <c r="A441" s="182">
        <v>14</v>
      </c>
      <c r="B441" s="110" t="s">
        <v>54</v>
      </c>
      <c r="C441" s="170">
        <v>0</v>
      </c>
      <c r="D441" s="170">
        <v>0</v>
      </c>
      <c r="E441" s="170">
        <f t="shared" si="8"/>
        <v>0</v>
      </c>
      <c r="F441" s="183"/>
    </row>
    <row r="442" spans="1:6" ht="15.3">
      <c r="A442" s="182">
        <v>15</v>
      </c>
      <c r="B442" s="110" t="s">
        <v>55</v>
      </c>
      <c r="C442" s="170">
        <v>0</v>
      </c>
      <c r="D442" s="170">
        <v>0</v>
      </c>
      <c r="E442" s="170">
        <f t="shared" si="8"/>
        <v>0</v>
      </c>
      <c r="F442" s="183"/>
    </row>
    <row r="443" spans="1:6" ht="15.3">
      <c r="A443" s="182">
        <v>16</v>
      </c>
      <c r="B443" s="110" t="s">
        <v>184</v>
      </c>
      <c r="C443" s="170">
        <v>7</v>
      </c>
      <c r="D443" s="170">
        <v>0</v>
      </c>
      <c r="E443" s="170">
        <f t="shared" si="8"/>
        <v>7</v>
      </c>
      <c r="F443" s="183"/>
    </row>
    <row r="444" spans="1:6" ht="15.3">
      <c r="A444" s="182">
        <v>17</v>
      </c>
      <c r="B444" s="110" t="s">
        <v>185</v>
      </c>
      <c r="C444" s="170">
        <v>0</v>
      </c>
      <c r="D444" s="170">
        <v>0</v>
      </c>
      <c r="E444" s="170">
        <f t="shared" si="8"/>
        <v>0</v>
      </c>
      <c r="F444" s="183"/>
    </row>
    <row r="445" spans="1:6" ht="15.3">
      <c r="A445" s="182">
        <v>18</v>
      </c>
      <c r="B445" s="110" t="s">
        <v>186</v>
      </c>
      <c r="C445" s="170">
        <v>0</v>
      </c>
      <c r="D445" s="170">
        <v>0</v>
      </c>
      <c r="E445" s="170">
        <f t="shared" si="8"/>
        <v>0</v>
      </c>
      <c r="F445" s="183"/>
    </row>
    <row r="446" spans="1:6" ht="15.6" thickBot="1">
      <c r="A446" s="270">
        <v>19</v>
      </c>
      <c r="B446" s="107" t="s">
        <v>192</v>
      </c>
      <c r="C446" s="170">
        <v>0</v>
      </c>
      <c r="D446" s="170">
        <v>82</v>
      </c>
      <c r="E446" s="170">
        <f t="shared" si="8"/>
        <v>82</v>
      </c>
      <c r="F446" s="272"/>
    </row>
    <row r="447" spans="1:6" ht="15.6" thickBot="1">
      <c r="A447" s="192"/>
      <c r="B447" s="193" t="s">
        <v>29</v>
      </c>
      <c r="C447" s="194">
        <f>SUM(C428:C446)</f>
        <v>110</v>
      </c>
      <c r="D447" s="194">
        <f>SUM(D428:D446)</f>
        <v>110</v>
      </c>
      <c r="E447" s="194">
        <f>SUM(E428:E446)</f>
        <v>220</v>
      </c>
      <c r="F447" s="195"/>
    </row>
    <row r="448" spans="1:6" ht="15.3">
      <c r="A448" s="1"/>
      <c r="B448" s="1"/>
      <c r="C448" s="1"/>
      <c r="D448" s="1"/>
      <c r="E448" s="1"/>
      <c r="F448" s="1"/>
    </row>
    <row r="449" spans="1:6" ht="15.3">
      <c r="A449" s="1"/>
      <c r="C449" s="328" t="s">
        <v>196</v>
      </c>
      <c r="D449" s="328"/>
      <c r="E449" s="328"/>
      <c r="F449" s="328"/>
    </row>
    <row r="450" spans="1:6" ht="15.3">
      <c r="A450" s="1"/>
      <c r="C450" s="1"/>
      <c r="D450" s="279"/>
      <c r="E450" s="279"/>
      <c r="F450" s="279"/>
    </row>
    <row r="451" spans="1:6" ht="15.3">
      <c r="A451" s="1"/>
      <c r="C451" s="328" t="s">
        <v>102</v>
      </c>
      <c r="D451" s="328"/>
      <c r="E451" s="328"/>
      <c r="F451" s="328"/>
    </row>
    <row r="452" spans="1:6" ht="15.3">
      <c r="A452" s="1"/>
      <c r="C452" s="328" t="s">
        <v>111</v>
      </c>
      <c r="D452" s="328"/>
      <c r="E452" s="328"/>
      <c r="F452" s="328"/>
    </row>
    <row r="453" spans="1:6" ht="15.3">
      <c r="A453" s="1"/>
      <c r="C453" s="328" t="s">
        <v>112</v>
      </c>
      <c r="D453" s="328"/>
      <c r="E453" s="328"/>
      <c r="F453" s="328"/>
    </row>
    <row r="454" spans="1:6" ht="15.3">
      <c r="A454" s="1"/>
      <c r="C454" s="1"/>
      <c r="D454" s="1"/>
      <c r="E454" s="279"/>
      <c r="F454" s="279"/>
    </row>
    <row r="455" spans="1:6" ht="15.3">
      <c r="A455" s="1"/>
      <c r="C455" s="1"/>
      <c r="D455" s="1"/>
      <c r="E455" s="279"/>
      <c r="F455" s="279"/>
    </row>
    <row r="456" spans="1:6" ht="15.3">
      <c r="A456" s="1"/>
      <c r="C456" s="1"/>
      <c r="D456" s="1"/>
      <c r="E456" s="279"/>
      <c r="F456" s="279"/>
    </row>
    <row r="457" spans="1:6" ht="15.3">
      <c r="A457" s="1"/>
      <c r="C457" s="328" t="s">
        <v>113</v>
      </c>
      <c r="D457" s="328"/>
      <c r="E457" s="328"/>
      <c r="F457" s="328"/>
    </row>
    <row r="458" spans="1:6" ht="15.3">
      <c r="D458" s="113" t="s">
        <v>114</v>
      </c>
      <c r="E458" s="113"/>
      <c r="F458" s="113"/>
    </row>
    <row r="477" spans="1:6" ht="15.3">
      <c r="A477" s="335" t="s">
        <v>0</v>
      </c>
      <c r="B477" s="335"/>
      <c r="C477" s="335"/>
      <c r="D477" s="335"/>
      <c r="E477" s="335"/>
      <c r="F477" s="335"/>
    </row>
    <row r="478" spans="1:6" ht="15.3">
      <c r="A478" s="335" t="s">
        <v>107</v>
      </c>
      <c r="B478" s="335"/>
      <c r="C478" s="335"/>
      <c r="D478" s="335"/>
      <c r="E478" s="335"/>
      <c r="F478" s="335"/>
    </row>
    <row r="479" spans="1:6" ht="15.3">
      <c r="A479" s="391" t="s">
        <v>204</v>
      </c>
      <c r="B479" s="391"/>
      <c r="C479" s="391"/>
      <c r="D479" s="391"/>
      <c r="E479" s="391"/>
      <c r="F479" s="391"/>
    </row>
    <row r="480" spans="1:6" ht="15.6" thickBot="1">
      <c r="A480" s="1"/>
      <c r="B480" s="1"/>
      <c r="C480" s="1"/>
      <c r="D480" s="1"/>
      <c r="E480" s="1"/>
      <c r="F480" s="1"/>
    </row>
    <row r="481" spans="1:6">
      <c r="A481" s="392" t="s">
        <v>3</v>
      </c>
      <c r="B481" s="394" t="s">
        <v>7</v>
      </c>
      <c r="C481" s="394" t="s">
        <v>4</v>
      </c>
      <c r="D481" s="396" t="s">
        <v>8</v>
      </c>
      <c r="E481" s="394" t="s">
        <v>5</v>
      </c>
      <c r="F481" s="398" t="s">
        <v>6</v>
      </c>
    </row>
    <row r="482" spans="1:6" ht="14.7" thickBot="1">
      <c r="A482" s="393"/>
      <c r="B482" s="395"/>
      <c r="C482" s="395"/>
      <c r="D482" s="397"/>
      <c r="E482" s="395"/>
      <c r="F482" s="399"/>
    </row>
    <row r="483" spans="1:6" ht="15.3">
      <c r="A483" s="184">
        <v>1</v>
      </c>
      <c r="B483" s="185" t="s">
        <v>9</v>
      </c>
      <c r="C483" s="186">
        <v>1</v>
      </c>
      <c r="D483" s="186">
        <v>0</v>
      </c>
      <c r="E483" s="186">
        <f>SUM(C483:D483)</f>
        <v>1</v>
      </c>
      <c r="F483" s="187"/>
    </row>
    <row r="484" spans="1:6" ht="15.3">
      <c r="A484" s="182">
        <v>2</v>
      </c>
      <c r="B484" s="6" t="s">
        <v>109</v>
      </c>
      <c r="C484" s="170">
        <v>0</v>
      </c>
      <c r="D484" s="170">
        <v>2</v>
      </c>
      <c r="E484" s="170">
        <f t="shared" ref="E484:E501" si="9">SUM(C484:D484)</f>
        <v>2</v>
      </c>
      <c r="F484" s="183"/>
    </row>
    <row r="485" spans="1:6" ht="15.3">
      <c r="A485" s="182">
        <v>3</v>
      </c>
      <c r="B485" s="6" t="s">
        <v>11</v>
      </c>
      <c r="C485" s="170">
        <v>29</v>
      </c>
      <c r="D485" s="170">
        <v>0</v>
      </c>
      <c r="E485" s="170">
        <f t="shared" si="9"/>
        <v>29</v>
      </c>
      <c r="F485" s="183"/>
    </row>
    <row r="486" spans="1:6" ht="15.3">
      <c r="A486" s="182">
        <v>4</v>
      </c>
      <c r="B486" s="6" t="s">
        <v>18</v>
      </c>
      <c r="C486" s="170">
        <v>31</v>
      </c>
      <c r="D486" s="170">
        <v>0</v>
      </c>
      <c r="E486" s="170">
        <f t="shared" si="9"/>
        <v>31</v>
      </c>
      <c r="F486" s="183"/>
    </row>
    <row r="487" spans="1:6" ht="15.3">
      <c r="A487" s="182">
        <v>5</v>
      </c>
      <c r="B487" s="6" t="s">
        <v>13</v>
      </c>
      <c r="C487" s="170">
        <v>2</v>
      </c>
      <c r="D487" s="170">
        <v>1</v>
      </c>
      <c r="E487" s="170">
        <f t="shared" si="9"/>
        <v>3</v>
      </c>
      <c r="F487" s="183"/>
    </row>
    <row r="488" spans="1:6" ht="15.3">
      <c r="A488" s="182">
        <v>6</v>
      </c>
      <c r="B488" s="6" t="s">
        <v>15</v>
      </c>
      <c r="C488" s="170">
        <v>10</v>
      </c>
      <c r="D488" s="170">
        <v>0</v>
      </c>
      <c r="E488" s="170">
        <f t="shared" si="9"/>
        <v>10</v>
      </c>
      <c r="F488" s="183"/>
    </row>
    <row r="489" spans="1:6" ht="15.3">
      <c r="A489" s="182">
        <v>7</v>
      </c>
      <c r="B489" s="110" t="s">
        <v>14</v>
      </c>
      <c r="C489" s="170">
        <v>4</v>
      </c>
      <c r="D489" s="170">
        <v>0</v>
      </c>
      <c r="E489" s="170">
        <f t="shared" si="9"/>
        <v>4</v>
      </c>
      <c r="F489" s="183"/>
    </row>
    <row r="490" spans="1:6" ht="15.3">
      <c r="A490" s="182">
        <v>8</v>
      </c>
      <c r="B490" s="6" t="s">
        <v>16</v>
      </c>
      <c r="C490" s="170">
        <v>17</v>
      </c>
      <c r="D490" s="170">
        <v>0</v>
      </c>
      <c r="E490" s="170">
        <f t="shared" si="9"/>
        <v>17</v>
      </c>
      <c r="F490" s="183"/>
    </row>
    <row r="491" spans="1:6" ht="15.3">
      <c r="A491" s="182">
        <v>9</v>
      </c>
      <c r="B491" s="6" t="s">
        <v>17</v>
      </c>
      <c r="C491" s="170">
        <v>1</v>
      </c>
      <c r="D491" s="170">
        <v>0</v>
      </c>
      <c r="E491" s="170">
        <f t="shared" si="9"/>
        <v>1</v>
      </c>
      <c r="F491" s="183"/>
    </row>
    <row r="492" spans="1:6" ht="15.3">
      <c r="A492" s="182">
        <v>10</v>
      </c>
      <c r="B492" s="110" t="s">
        <v>23</v>
      </c>
      <c r="C492" s="170">
        <v>0</v>
      </c>
      <c r="D492" s="170">
        <v>0</v>
      </c>
      <c r="E492" s="170">
        <f t="shared" si="9"/>
        <v>0</v>
      </c>
      <c r="F492" s="183"/>
    </row>
    <row r="493" spans="1:6" ht="15.3">
      <c r="A493" s="182">
        <v>11</v>
      </c>
      <c r="B493" s="6" t="s">
        <v>21</v>
      </c>
      <c r="C493" s="170">
        <v>0</v>
      </c>
      <c r="D493" s="170">
        <v>0</v>
      </c>
      <c r="E493" s="170">
        <f t="shared" si="9"/>
        <v>0</v>
      </c>
      <c r="F493" s="183"/>
    </row>
    <row r="494" spans="1:6" ht="15.3">
      <c r="A494" s="182">
        <v>12</v>
      </c>
      <c r="B494" s="6" t="s">
        <v>22</v>
      </c>
      <c r="C494" s="170">
        <v>14</v>
      </c>
      <c r="D494" s="170">
        <v>7</v>
      </c>
      <c r="E494" s="170">
        <f t="shared" si="9"/>
        <v>21</v>
      </c>
      <c r="F494" s="183"/>
    </row>
    <row r="495" spans="1:6" ht="15.3">
      <c r="A495" s="182">
        <v>13</v>
      </c>
      <c r="B495" s="110" t="s">
        <v>12</v>
      </c>
      <c r="C495" s="170">
        <v>1</v>
      </c>
      <c r="D495" s="170">
        <v>9</v>
      </c>
      <c r="E495" s="170">
        <f t="shared" si="9"/>
        <v>10</v>
      </c>
      <c r="F495" s="183"/>
    </row>
    <row r="496" spans="1:6" ht="15.3">
      <c r="A496" s="182">
        <v>14</v>
      </c>
      <c r="B496" s="110" t="s">
        <v>54</v>
      </c>
      <c r="C496" s="170">
        <v>0</v>
      </c>
      <c r="D496" s="170">
        <v>0</v>
      </c>
      <c r="E496" s="170">
        <f t="shared" si="9"/>
        <v>0</v>
      </c>
      <c r="F496" s="183"/>
    </row>
    <row r="497" spans="1:6" ht="15.3">
      <c r="A497" s="182">
        <v>15</v>
      </c>
      <c r="B497" s="110" t="s">
        <v>55</v>
      </c>
      <c r="C497" s="170">
        <v>0</v>
      </c>
      <c r="D497" s="170">
        <v>0</v>
      </c>
      <c r="E497" s="170">
        <f t="shared" si="9"/>
        <v>0</v>
      </c>
      <c r="F497" s="183"/>
    </row>
    <row r="498" spans="1:6" ht="15.3">
      <c r="A498" s="182">
        <v>16</v>
      </c>
      <c r="B498" s="110" t="s">
        <v>184</v>
      </c>
      <c r="C498" s="170">
        <v>0</v>
      </c>
      <c r="D498" s="170">
        <v>0</v>
      </c>
      <c r="E498" s="170">
        <f t="shared" si="9"/>
        <v>0</v>
      </c>
      <c r="F498" s="183"/>
    </row>
    <row r="499" spans="1:6" ht="15.3">
      <c r="A499" s="182">
        <v>17</v>
      </c>
      <c r="B499" s="110" t="s">
        <v>185</v>
      </c>
      <c r="C499" s="170">
        <v>0</v>
      </c>
      <c r="D499" s="170">
        <v>0</v>
      </c>
      <c r="E499" s="170">
        <f t="shared" si="9"/>
        <v>0</v>
      </c>
      <c r="F499" s="183"/>
    </row>
    <row r="500" spans="1:6" ht="15.3">
      <c r="A500" s="182">
        <v>18</v>
      </c>
      <c r="B500" s="110" t="s">
        <v>186</v>
      </c>
      <c r="C500" s="170">
        <v>0</v>
      </c>
      <c r="D500" s="170">
        <v>0</v>
      </c>
      <c r="E500" s="170">
        <f t="shared" si="9"/>
        <v>0</v>
      </c>
      <c r="F500" s="183"/>
    </row>
    <row r="501" spans="1:6" ht="15.6" thickBot="1">
      <c r="A501" s="270">
        <v>19</v>
      </c>
      <c r="B501" s="107" t="s">
        <v>192</v>
      </c>
      <c r="C501" s="170">
        <v>0</v>
      </c>
      <c r="D501" s="170">
        <v>144</v>
      </c>
      <c r="E501" s="170">
        <f t="shared" si="9"/>
        <v>144</v>
      </c>
      <c r="F501" s="272"/>
    </row>
    <row r="502" spans="1:6" ht="15.6" thickBot="1">
      <c r="A502" s="192"/>
      <c r="B502" s="193" t="s">
        <v>29</v>
      </c>
      <c r="C502" s="194">
        <f>SUM(C483:C501)</f>
        <v>110</v>
      </c>
      <c r="D502" s="194">
        <f>SUM(D483:D501)</f>
        <v>163</v>
      </c>
      <c r="E502" s="194">
        <f>SUM(E483:E501)</f>
        <v>273</v>
      </c>
      <c r="F502" s="195"/>
    </row>
    <row r="503" spans="1:6" ht="15.3">
      <c r="A503" s="1"/>
      <c r="B503" s="1"/>
      <c r="C503" s="1"/>
      <c r="D503" s="1"/>
      <c r="E503" s="1"/>
      <c r="F503" s="1"/>
    </row>
    <row r="504" spans="1:6" ht="15.3">
      <c r="A504" s="1"/>
      <c r="C504" s="328" t="s">
        <v>198</v>
      </c>
      <c r="D504" s="328"/>
      <c r="E504" s="328"/>
      <c r="F504" s="328"/>
    </row>
    <row r="505" spans="1:6" ht="15.3">
      <c r="A505" s="1"/>
      <c r="C505" s="1"/>
      <c r="D505" s="284"/>
      <c r="E505" s="284"/>
      <c r="F505" s="284"/>
    </row>
    <row r="506" spans="1:6" ht="15.3">
      <c r="A506" s="1"/>
      <c r="C506" s="328" t="s">
        <v>102</v>
      </c>
      <c r="D506" s="328"/>
      <c r="E506" s="328"/>
      <c r="F506" s="328"/>
    </row>
    <row r="507" spans="1:6" ht="15.3">
      <c r="A507" s="1"/>
      <c r="C507" s="328" t="s">
        <v>111</v>
      </c>
      <c r="D507" s="328"/>
      <c r="E507" s="328"/>
      <c r="F507" s="328"/>
    </row>
    <row r="508" spans="1:6" ht="15.3">
      <c r="A508" s="1"/>
      <c r="C508" s="328" t="s">
        <v>112</v>
      </c>
      <c r="D508" s="328"/>
      <c r="E508" s="328"/>
      <c r="F508" s="328"/>
    </row>
    <row r="509" spans="1:6" ht="15.3">
      <c r="A509" s="1"/>
      <c r="C509" s="1"/>
      <c r="D509" s="1"/>
      <c r="E509" s="284"/>
      <c r="F509" s="284"/>
    </row>
    <row r="510" spans="1:6" ht="15.3">
      <c r="A510" s="1"/>
      <c r="C510" s="1"/>
      <c r="D510" s="1"/>
      <c r="E510" s="284"/>
      <c r="F510" s="284"/>
    </row>
    <row r="511" spans="1:6" ht="15.3">
      <c r="A511" s="1"/>
      <c r="C511" s="1"/>
      <c r="D511" s="1"/>
      <c r="E511" s="284"/>
      <c r="F511" s="284"/>
    </row>
    <row r="512" spans="1:6" ht="15.3">
      <c r="A512" s="1"/>
      <c r="C512" s="328" t="s">
        <v>113</v>
      </c>
      <c r="D512" s="328"/>
      <c r="E512" s="328"/>
      <c r="F512" s="328"/>
    </row>
    <row r="513" spans="4:6" ht="15.3">
      <c r="D513" s="113" t="s">
        <v>114</v>
      </c>
      <c r="E513" s="113"/>
      <c r="F513" s="113"/>
    </row>
    <row r="532" spans="1:6" ht="15.3">
      <c r="A532" s="335" t="s">
        <v>0</v>
      </c>
      <c r="B532" s="335"/>
      <c r="C532" s="335"/>
      <c r="D532" s="335"/>
      <c r="E532" s="335"/>
      <c r="F532" s="335"/>
    </row>
    <row r="533" spans="1:6" ht="15.3">
      <c r="A533" s="335" t="s">
        <v>107</v>
      </c>
      <c r="B533" s="335"/>
      <c r="C533" s="335"/>
      <c r="D533" s="335"/>
      <c r="E533" s="335"/>
      <c r="F533" s="335"/>
    </row>
    <row r="534" spans="1:6" ht="15.3">
      <c r="A534" s="391" t="s">
        <v>205</v>
      </c>
      <c r="B534" s="391"/>
      <c r="C534" s="391"/>
      <c r="D534" s="391"/>
      <c r="E534" s="391"/>
      <c r="F534" s="391"/>
    </row>
    <row r="535" spans="1:6" ht="15.6" thickBot="1">
      <c r="A535" s="1"/>
      <c r="B535" s="1"/>
      <c r="C535" s="1"/>
      <c r="D535" s="1"/>
      <c r="E535" s="1"/>
      <c r="F535" s="1"/>
    </row>
    <row r="536" spans="1:6">
      <c r="A536" s="392" t="s">
        <v>3</v>
      </c>
      <c r="B536" s="394" t="s">
        <v>7</v>
      </c>
      <c r="C536" s="394" t="s">
        <v>4</v>
      </c>
      <c r="D536" s="396" t="s">
        <v>8</v>
      </c>
      <c r="E536" s="394" t="s">
        <v>5</v>
      </c>
      <c r="F536" s="398" t="s">
        <v>6</v>
      </c>
    </row>
    <row r="537" spans="1:6" ht="14.7" thickBot="1">
      <c r="A537" s="393"/>
      <c r="B537" s="395"/>
      <c r="C537" s="395"/>
      <c r="D537" s="397"/>
      <c r="E537" s="395"/>
      <c r="F537" s="399"/>
    </row>
    <row r="538" spans="1:6" ht="15.3">
      <c r="A538" s="184">
        <v>1</v>
      </c>
      <c r="B538" s="185" t="s">
        <v>9</v>
      </c>
      <c r="C538" s="186">
        <v>2</v>
      </c>
      <c r="D538" s="186">
        <v>0</v>
      </c>
      <c r="E538" s="186">
        <f>SUM(C538:D538)</f>
        <v>2</v>
      </c>
      <c r="F538" s="187"/>
    </row>
    <row r="539" spans="1:6" ht="15.3">
      <c r="A539" s="182">
        <v>2</v>
      </c>
      <c r="B539" s="6" t="s">
        <v>109</v>
      </c>
      <c r="C539" s="170">
        <v>0</v>
      </c>
      <c r="D539" s="170">
        <v>2</v>
      </c>
      <c r="E539" s="170">
        <f t="shared" ref="E539:E556" si="10">SUM(C539:D539)</f>
        <v>2</v>
      </c>
      <c r="F539" s="183"/>
    </row>
    <row r="540" spans="1:6" ht="15.3">
      <c r="A540" s="182">
        <v>3</v>
      </c>
      <c r="B540" s="6" t="s">
        <v>11</v>
      </c>
      <c r="C540" s="170">
        <v>47</v>
      </c>
      <c r="D540" s="170">
        <v>0</v>
      </c>
      <c r="E540" s="170">
        <f t="shared" si="10"/>
        <v>47</v>
      </c>
      <c r="F540" s="183"/>
    </row>
    <row r="541" spans="1:6" ht="15.3">
      <c r="A541" s="182">
        <v>4</v>
      </c>
      <c r="B541" s="6" t="s">
        <v>18</v>
      </c>
      <c r="C541" s="170">
        <v>26</v>
      </c>
      <c r="D541" s="170">
        <v>0</v>
      </c>
      <c r="E541" s="170">
        <f t="shared" si="10"/>
        <v>26</v>
      </c>
      <c r="F541" s="183"/>
    </row>
    <row r="542" spans="1:6" ht="15.3">
      <c r="A542" s="182">
        <v>5</v>
      </c>
      <c r="B542" s="6" t="s">
        <v>13</v>
      </c>
      <c r="C542" s="170">
        <v>6</v>
      </c>
      <c r="D542" s="170">
        <v>1</v>
      </c>
      <c r="E542" s="170">
        <f t="shared" si="10"/>
        <v>7</v>
      </c>
      <c r="F542" s="183"/>
    </row>
    <row r="543" spans="1:6" ht="15.3">
      <c r="A543" s="182">
        <v>6</v>
      </c>
      <c r="B543" s="6" t="s">
        <v>15</v>
      </c>
      <c r="C543" s="170">
        <v>6</v>
      </c>
      <c r="D543" s="170">
        <v>0</v>
      </c>
      <c r="E543" s="170">
        <f t="shared" si="10"/>
        <v>6</v>
      </c>
      <c r="F543" s="183"/>
    </row>
    <row r="544" spans="1:6" ht="15.3">
      <c r="A544" s="182">
        <v>7</v>
      </c>
      <c r="B544" s="110" t="s">
        <v>14</v>
      </c>
      <c r="C544" s="170">
        <v>1</v>
      </c>
      <c r="D544" s="170">
        <v>0</v>
      </c>
      <c r="E544" s="170">
        <f t="shared" si="10"/>
        <v>1</v>
      </c>
      <c r="F544" s="183"/>
    </row>
    <row r="545" spans="1:6" ht="15.3">
      <c r="A545" s="182">
        <v>8</v>
      </c>
      <c r="B545" s="6" t="s">
        <v>16</v>
      </c>
      <c r="C545" s="170">
        <v>27</v>
      </c>
      <c r="D545" s="170">
        <v>0</v>
      </c>
      <c r="E545" s="170">
        <f t="shared" si="10"/>
        <v>27</v>
      </c>
      <c r="F545" s="183"/>
    </row>
    <row r="546" spans="1:6" ht="15.3">
      <c r="A546" s="182">
        <v>9</v>
      </c>
      <c r="B546" s="6" t="s">
        <v>17</v>
      </c>
      <c r="C546" s="170">
        <v>1</v>
      </c>
      <c r="D546" s="170">
        <v>0</v>
      </c>
      <c r="E546" s="170">
        <f t="shared" si="10"/>
        <v>1</v>
      </c>
      <c r="F546" s="183"/>
    </row>
    <row r="547" spans="1:6" ht="15.3">
      <c r="A547" s="182">
        <v>10</v>
      </c>
      <c r="B547" s="110" t="s">
        <v>23</v>
      </c>
      <c r="C547" s="170">
        <v>0</v>
      </c>
      <c r="D547" s="170">
        <v>0</v>
      </c>
      <c r="E547" s="170">
        <f t="shared" si="10"/>
        <v>0</v>
      </c>
      <c r="F547" s="183"/>
    </row>
    <row r="548" spans="1:6" ht="15.3">
      <c r="A548" s="182">
        <v>11</v>
      </c>
      <c r="B548" s="6" t="s">
        <v>21</v>
      </c>
      <c r="C548" s="170">
        <v>0</v>
      </c>
      <c r="D548" s="170">
        <v>0</v>
      </c>
      <c r="E548" s="170">
        <f t="shared" si="10"/>
        <v>0</v>
      </c>
      <c r="F548" s="183"/>
    </row>
    <row r="549" spans="1:6" ht="15.3">
      <c r="A549" s="182">
        <v>12</v>
      </c>
      <c r="B549" s="6" t="s">
        <v>22</v>
      </c>
      <c r="C549" s="170">
        <v>29</v>
      </c>
      <c r="D549" s="170">
        <v>15</v>
      </c>
      <c r="E549" s="170">
        <f t="shared" si="10"/>
        <v>44</v>
      </c>
      <c r="F549" s="183"/>
    </row>
    <row r="550" spans="1:6" ht="15.3">
      <c r="A550" s="182">
        <v>13</v>
      </c>
      <c r="B550" s="110" t="s">
        <v>12</v>
      </c>
      <c r="C550" s="170">
        <v>0</v>
      </c>
      <c r="D550" s="170">
        <v>10</v>
      </c>
      <c r="E550" s="170">
        <f t="shared" si="10"/>
        <v>10</v>
      </c>
      <c r="F550" s="183"/>
    </row>
    <row r="551" spans="1:6" ht="15.3">
      <c r="A551" s="182">
        <v>14</v>
      </c>
      <c r="B551" s="110" t="s">
        <v>54</v>
      </c>
      <c r="C551" s="170">
        <v>1</v>
      </c>
      <c r="D551" s="170">
        <v>0</v>
      </c>
      <c r="E551" s="170">
        <f t="shared" si="10"/>
        <v>1</v>
      </c>
      <c r="F551" s="183"/>
    </row>
    <row r="552" spans="1:6" ht="15.3">
      <c r="A552" s="182">
        <v>15</v>
      </c>
      <c r="B552" s="110" t="s">
        <v>55</v>
      </c>
      <c r="C552" s="170">
        <v>0</v>
      </c>
      <c r="D552" s="170">
        <v>0</v>
      </c>
      <c r="E552" s="170">
        <f t="shared" si="10"/>
        <v>0</v>
      </c>
      <c r="F552" s="183"/>
    </row>
    <row r="553" spans="1:6" ht="15.3">
      <c r="A553" s="182">
        <v>16</v>
      </c>
      <c r="B553" s="110" t="s">
        <v>184</v>
      </c>
      <c r="C553" s="170">
        <v>0</v>
      </c>
      <c r="D553" s="170">
        <v>0</v>
      </c>
      <c r="E553" s="170">
        <f t="shared" si="10"/>
        <v>0</v>
      </c>
      <c r="F553" s="183"/>
    </row>
    <row r="554" spans="1:6" ht="15.3">
      <c r="A554" s="182">
        <v>17</v>
      </c>
      <c r="B554" s="110" t="s">
        <v>185</v>
      </c>
      <c r="C554" s="170">
        <v>0</v>
      </c>
      <c r="D554" s="170">
        <v>0</v>
      </c>
      <c r="E554" s="170">
        <f t="shared" si="10"/>
        <v>0</v>
      </c>
      <c r="F554" s="183"/>
    </row>
    <row r="555" spans="1:6" ht="15.3">
      <c r="A555" s="182">
        <v>18</v>
      </c>
      <c r="B555" s="110" t="s">
        <v>186</v>
      </c>
      <c r="C555" s="170">
        <v>0</v>
      </c>
      <c r="D555" s="170">
        <v>0</v>
      </c>
      <c r="E555" s="170">
        <f t="shared" si="10"/>
        <v>0</v>
      </c>
      <c r="F555" s="183"/>
    </row>
    <row r="556" spans="1:6" ht="15.6" thickBot="1">
      <c r="A556" s="270">
        <v>19</v>
      </c>
      <c r="B556" s="107" t="s">
        <v>192</v>
      </c>
      <c r="C556" s="170">
        <v>0</v>
      </c>
      <c r="D556" s="170">
        <v>135</v>
      </c>
      <c r="E556" s="170">
        <f t="shared" si="10"/>
        <v>135</v>
      </c>
      <c r="F556" s="272"/>
    </row>
    <row r="557" spans="1:6" ht="15.6" thickBot="1">
      <c r="A557" s="192"/>
      <c r="B557" s="193" t="s">
        <v>29</v>
      </c>
      <c r="C557" s="194">
        <f>SUM(C538:C556)</f>
        <v>146</v>
      </c>
      <c r="D557" s="194">
        <f>SUM(D538:D556)</f>
        <v>163</v>
      </c>
      <c r="E557" s="194">
        <f>SUM(E538:E556)</f>
        <v>309</v>
      </c>
      <c r="F557" s="195"/>
    </row>
    <row r="558" spans="1:6" ht="15.3">
      <c r="A558" s="1"/>
      <c r="B558" s="1"/>
      <c r="C558" s="1"/>
      <c r="D558" s="1"/>
      <c r="E558" s="1"/>
      <c r="F558" s="1"/>
    </row>
    <row r="559" spans="1:6" ht="15.3">
      <c r="A559" s="1"/>
      <c r="C559" s="328" t="s">
        <v>206</v>
      </c>
      <c r="D559" s="328"/>
      <c r="E559" s="328"/>
      <c r="F559" s="328"/>
    </row>
    <row r="560" spans="1:6" ht="15.3">
      <c r="A560" s="1"/>
      <c r="C560" s="1"/>
      <c r="D560" s="285"/>
      <c r="E560" s="285"/>
      <c r="F560" s="285"/>
    </row>
    <row r="561" spans="1:6" ht="15.3">
      <c r="A561" s="1"/>
      <c r="C561" s="328" t="s">
        <v>102</v>
      </c>
      <c r="D561" s="328"/>
      <c r="E561" s="328"/>
      <c r="F561" s="328"/>
    </row>
    <row r="562" spans="1:6" ht="15.3">
      <c r="A562" s="1"/>
      <c r="C562" s="328" t="s">
        <v>111</v>
      </c>
      <c r="D562" s="328"/>
      <c r="E562" s="328"/>
      <c r="F562" s="328"/>
    </row>
    <row r="563" spans="1:6" ht="15.3">
      <c r="A563" s="1"/>
      <c r="C563" s="328" t="s">
        <v>112</v>
      </c>
      <c r="D563" s="328"/>
      <c r="E563" s="328"/>
      <c r="F563" s="328"/>
    </row>
    <row r="564" spans="1:6" ht="15.3">
      <c r="A564" s="1"/>
      <c r="C564" s="1"/>
      <c r="D564" s="1"/>
      <c r="E564" s="285"/>
      <c r="F564" s="285"/>
    </row>
    <row r="565" spans="1:6" ht="15.3">
      <c r="A565" s="1"/>
      <c r="C565" s="1"/>
      <c r="D565" s="1"/>
      <c r="E565" s="285"/>
      <c r="F565" s="285"/>
    </row>
    <row r="566" spans="1:6" ht="15.3">
      <c r="A566" s="1"/>
      <c r="C566" s="1"/>
      <c r="D566" s="1"/>
      <c r="E566" s="285"/>
      <c r="F566" s="285"/>
    </row>
    <row r="567" spans="1:6" ht="15.3">
      <c r="A567" s="1"/>
      <c r="C567" s="328" t="s">
        <v>113</v>
      </c>
      <c r="D567" s="328"/>
      <c r="E567" s="328"/>
      <c r="F567" s="328"/>
    </row>
    <row r="568" spans="1:6" ht="15.3">
      <c r="D568" s="113" t="s">
        <v>114</v>
      </c>
      <c r="E568" s="113"/>
      <c r="F568" s="113"/>
    </row>
    <row r="587" spans="1:6" ht="15.3">
      <c r="A587" s="335" t="s">
        <v>0</v>
      </c>
      <c r="B587" s="335"/>
      <c r="C587" s="335"/>
      <c r="D587" s="335"/>
      <c r="E587" s="335"/>
      <c r="F587" s="335"/>
    </row>
    <row r="588" spans="1:6" ht="15.3">
      <c r="A588" s="335" t="s">
        <v>107</v>
      </c>
      <c r="B588" s="335"/>
      <c r="C588" s="335"/>
      <c r="D588" s="335"/>
      <c r="E588" s="335"/>
      <c r="F588" s="335"/>
    </row>
    <row r="589" spans="1:6" ht="15.3">
      <c r="A589" s="391" t="s">
        <v>213</v>
      </c>
      <c r="B589" s="391"/>
      <c r="C589" s="391"/>
      <c r="D589" s="391"/>
      <c r="E589" s="391"/>
      <c r="F589" s="391"/>
    </row>
    <row r="590" spans="1:6" ht="15.6" thickBot="1">
      <c r="A590" s="1"/>
      <c r="B590" s="1"/>
      <c r="C590" s="1"/>
      <c r="D590" s="1"/>
      <c r="E590" s="1"/>
      <c r="F590" s="1"/>
    </row>
    <row r="591" spans="1:6">
      <c r="A591" s="392" t="s">
        <v>3</v>
      </c>
      <c r="B591" s="394" t="s">
        <v>7</v>
      </c>
      <c r="C591" s="394" t="s">
        <v>4</v>
      </c>
      <c r="D591" s="396" t="s">
        <v>8</v>
      </c>
      <c r="E591" s="394" t="s">
        <v>5</v>
      </c>
      <c r="F591" s="398" t="s">
        <v>6</v>
      </c>
    </row>
    <row r="592" spans="1:6" ht="14.7" thickBot="1">
      <c r="A592" s="393"/>
      <c r="B592" s="395"/>
      <c r="C592" s="395"/>
      <c r="D592" s="397"/>
      <c r="E592" s="395"/>
      <c r="F592" s="399"/>
    </row>
    <row r="593" spans="1:6" ht="15.3">
      <c r="A593" s="184">
        <v>1</v>
      </c>
      <c r="B593" s="185" t="s">
        <v>9</v>
      </c>
      <c r="C593" s="186">
        <v>0</v>
      </c>
      <c r="D593" s="186">
        <v>0</v>
      </c>
      <c r="E593" s="186">
        <f>SUM(C593:D593)</f>
        <v>0</v>
      </c>
      <c r="F593" s="187"/>
    </row>
    <row r="594" spans="1:6" ht="15.3">
      <c r="A594" s="182">
        <v>2</v>
      </c>
      <c r="B594" s="6" t="s">
        <v>109</v>
      </c>
      <c r="C594" s="170">
        <v>0</v>
      </c>
      <c r="D594" s="170">
        <v>3</v>
      </c>
      <c r="E594" s="170">
        <f t="shared" ref="E594:E611" si="11">SUM(C594:D594)</f>
        <v>3</v>
      </c>
      <c r="F594" s="183"/>
    </row>
    <row r="595" spans="1:6" ht="15.3">
      <c r="A595" s="182">
        <v>3</v>
      </c>
      <c r="B595" s="6" t="s">
        <v>11</v>
      </c>
      <c r="C595" s="170">
        <v>52</v>
      </c>
      <c r="D595" s="170">
        <v>0</v>
      </c>
      <c r="E595" s="170">
        <f t="shared" si="11"/>
        <v>52</v>
      </c>
      <c r="F595" s="183"/>
    </row>
    <row r="596" spans="1:6" ht="15.3">
      <c r="A596" s="182">
        <v>4</v>
      </c>
      <c r="B596" s="6" t="s">
        <v>18</v>
      </c>
      <c r="C596" s="170">
        <v>32</v>
      </c>
      <c r="D596" s="170">
        <v>0</v>
      </c>
      <c r="E596" s="170">
        <f t="shared" si="11"/>
        <v>32</v>
      </c>
      <c r="F596" s="183"/>
    </row>
    <row r="597" spans="1:6" ht="15.3">
      <c r="A597" s="182">
        <v>5</v>
      </c>
      <c r="B597" s="6" t="s">
        <v>13</v>
      </c>
      <c r="C597" s="170">
        <v>6</v>
      </c>
      <c r="D597" s="170">
        <v>2</v>
      </c>
      <c r="E597" s="170">
        <f t="shared" si="11"/>
        <v>8</v>
      </c>
      <c r="F597" s="183"/>
    </row>
    <row r="598" spans="1:6" ht="15.3">
      <c r="A598" s="182">
        <v>6</v>
      </c>
      <c r="B598" s="6" t="s">
        <v>15</v>
      </c>
      <c r="C598" s="170">
        <v>4</v>
      </c>
      <c r="D598" s="170">
        <v>1</v>
      </c>
      <c r="E598" s="170">
        <f t="shared" si="11"/>
        <v>5</v>
      </c>
      <c r="F598" s="183"/>
    </row>
    <row r="599" spans="1:6" ht="15.3">
      <c r="A599" s="182">
        <v>7</v>
      </c>
      <c r="B599" s="110" t="s">
        <v>14</v>
      </c>
      <c r="C599" s="170">
        <v>1</v>
      </c>
      <c r="D599" s="170">
        <v>0</v>
      </c>
      <c r="E599" s="170">
        <f t="shared" si="11"/>
        <v>1</v>
      </c>
      <c r="F599" s="183"/>
    </row>
    <row r="600" spans="1:6" ht="15.3">
      <c r="A600" s="182">
        <v>8</v>
      </c>
      <c r="B600" s="6" t="s">
        <v>16</v>
      </c>
      <c r="C600" s="170">
        <v>27</v>
      </c>
      <c r="D600" s="170">
        <v>0</v>
      </c>
      <c r="E600" s="170">
        <f t="shared" si="11"/>
        <v>27</v>
      </c>
      <c r="F600" s="183"/>
    </row>
    <row r="601" spans="1:6" ht="15.3">
      <c r="A601" s="182">
        <v>9</v>
      </c>
      <c r="B601" s="6" t="s">
        <v>17</v>
      </c>
      <c r="C601" s="170">
        <v>4</v>
      </c>
      <c r="D601" s="170">
        <v>0</v>
      </c>
      <c r="E601" s="170">
        <f t="shared" si="11"/>
        <v>4</v>
      </c>
      <c r="F601" s="183"/>
    </row>
    <row r="602" spans="1:6" ht="15.3">
      <c r="A602" s="182">
        <v>10</v>
      </c>
      <c r="B602" s="110" t="s">
        <v>23</v>
      </c>
      <c r="C602" s="170">
        <v>7</v>
      </c>
      <c r="D602" s="170">
        <v>0</v>
      </c>
      <c r="E602" s="170">
        <f t="shared" si="11"/>
        <v>7</v>
      </c>
      <c r="F602" s="183"/>
    </row>
    <row r="603" spans="1:6" ht="15.3">
      <c r="A603" s="182">
        <v>11</v>
      </c>
      <c r="B603" s="6" t="s">
        <v>21</v>
      </c>
      <c r="C603" s="170">
        <v>0</v>
      </c>
      <c r="D603" s="170">
        <v>0</v>
      </c>
      <c r="E603" s="170">
        <f t="shared" si="11"/>
        <v>0</v>
      </c>
      <c r="F603" s="183"/>
    </row>
    <row r="604" spans="1:6" ht="15.3">
      <c r="A604" s="182">
        <v>12</v>
      </c>
      <c r="B604" s="6" t="s">
        <v>22</v>
      </c>
      <c r="C604" s="170">
        <v>19</v>
      </c>
      <c r="D604" s="170">
        <v>15</v>
      </c>
      <c r="E604" s="170">
        <f t="shared" si="11"/>
        <v>34</v>
      </c>
      <c r="F604" s="183"/>
    </row>
    <row r="605" spans="1:6" ht="15.3">
      <c r="A605" s="182">
        <v>13</v>
      </c>
      <c r="B605" s="110" t="s">
        <v>12</v>
      </c>
      <c r="C605" s="170">
        <v>0</v>
      </c>
      <c r="D605" s="170">
        <v>9</v>
      </c>
      <c r="E605" s="170">
        <f t="shared" si="11"/>
        <v>9</v>
      </c>
      <c r="F605" s="183"/>
    </row>
    <row r="606" spans="1:6" ht="15.3">
      <c r="A606" s="182">
        <v>14</v>
      </c>
      <c r="B606" s="110" t="s">
        <v>54</v>
      </c>
      <c r="C606" s="170">
        <v>0</v>
      </c>
      <c r="D606" s="170">
        <v>0</v>
      </c>
      <c r="E606" s="170">
        <f t="shared" si="11"/>
        <v>0</v>
      </c>
      <c r="F606" s="183"/>
    </row>
    <row r="607" spans="1:6" ht="15.3">
      <c r="A607" s="182">
        <v>15</v>
      </c>
      <c r="B607" s="110" t="s">
        <v>55</v>
      </c>
      <c r="C607" s="170">
        <v>1</v>
      </c>
      <c r="D607" s="170">
        <v>0</v>
      </c>
      <c r="E607" s="170">
        <f t="shared" si="11"/>
        <v>1</v>
      </c>
      <c r="F607" s="183"/>
    </row>
    <row r="608" spans="1:6" ht="15.3">
      <c r="A608" s="182">
        <v>16</v>
      </c>
      <c r="B608" s="110" t="s">
        <v>184</v>
      </c>
      <c r="C608" s="170">
        <v>8</v>
      </c>
      <c r="D608" s="170">
        <v>0</v>
      </c>
      <c r="E608" s="170">
        <f t="shared" si="11"/>
        <v>8</v>
      </c>
      <c r="F608" s="183"/>
    </row>
    <row r="609" spans="1:6" ht="15.3">
      <c r="A609" s="182">
        <v>17</v>
      </c>
      <c r="B609" s="110" t="s">
        <v>185</v>
      </c>
      <c r="C609" s="170">
        <v>0</v>
      </c>
      <c r="D609" s="170">
        <v>0</v>
      </c>
      <c r="E609" s="170">
        <f t="shared" si="11"/>
        <v>0</v>
      </c>
      <c r="F609" s="183"/>
    </row>
    <row r="610" spans="1:6" ht="15.3">
      <c r="A610" s="182">
        <v>18</v>
      </c>
      <c r="B610" s="110" t="s">
        <v>186</v>
      </c>
      <c r="C610" s="170">
        <v>0</v>
      </c>
      <c r="D610" s="170">
        <v>0</v>
      </c>
      <c r="E610" s="170">
        <f t="shared" si="11"/>
        <v>0</v>
      </c>
      <c r="F610" s="183"/>
    </row>
    <row r="611" spans="1:6" ht="15.6" thickBot="1">
      <c r="A611" s="270">
        <v>19</v>
      </c>
      <c r="B611" s="107" t="s">
        <v>192</v>
      </c>
      <c r="C611" s="170">
        <v>0</v>
      </c>
      <c r="D611" s="170">
        <v>168</v>
      </c>
      <c r="E611" s="170">
        <f t="shared" si="11"/>
        <v>168</v>
      </c>
      <c r="F611" s="272"/>
    </row>
    <row r="612" spans="1:6" ht="15.6" thickBot="1">
      <c r="A612" s="192"/>
      <c r="B612" s="193" t="s">
        <v>29</v>
      </c>
      <c r="C612" s="194">
        <f>SUM(C593:C611)</f>
        <v>161</v>
      </c>
      <c r="D612" s="194">
        <f>SUM(D593:D611)</f>
        <v>198</v>
      </c>
      <c r="E612" s="194">
        <f>SUM(E593:E611)</f>
        <v>359</v>
      </c>
      <c r="F612" s="195"/>
    </row>
    <row r="613" spans="1:6" ht="15.3">
      <c r="A613" s="1"/>
      <c r="B613" s="1"/>
      <c r="C613" s="1"/>
      <c r="D613" s="1"/>
      <c r="E613" s="1"/>
      <c r="F613" s="1"/>
    </row>
    <row r="614" spans="1:6" ht="15.3">
      <c r="A614" s="1"/>
      <c r="C614" s="328" t="s">
        <v>214</v>
      </c>
      <c r="D614" s="328"/>
      <c r="E614" s="328"/>
      <c r="F614" s="328"/>
    </row>
    <row r="615" spans="1:6" ht="15.3">
      <c r="A615" s="1"/>
      <c r="C615" s="1"/>
      <c r="D615" s="289"/>
      <c r="E615" s="289"/>
      <c r="F615" s="289"/>
    </row>
    <row r="616" spans="1:6" ht="15.3">
      <c r="A616" s="1"/>
      <c r="C616" s="328" t="s">
        <v>102</v>
      </c>
      <c r="D616" s="328"/>
      <c r="E616" s="328"/>
      <c r="F616" s="328"/>
    </row>
    <row r="617" spans="1:6" ht="15.3">
      <c r="A617" s="1"/>
      <c r="C617" s="328" t="s">
        <v>111</v>
      </c>
      <c r="D617" s="328"/>
      <c r="E617" s="328"/>
      <c r="F617" s="328"/>
    </row>
    <row r="618" spans="1:6" ht="15.3">
      <c r="A618" s="1"/>
      <c r="C618" s="328" t="s">
        <v>112</v>
      </c>
      <c r="D618" s="328"/>
      <c r="E618" s="328"/>
      <c r="F618" s="328"/>
    </row>
    <row r="619" spans="1:6" ht="15.3">
      <c r="A619" s="1"/>
      <c r="C619" s="1"/>
      <c r="D619" s="1"/>
      <c r="E619" s="289"/>
      <c r="F619" s="289"/>
    </row>
    <row r="620" spans="1:6" ht="15.3">
      <c r="A620" s="1"/>
      <c r="C620" s="1"/>
      <c r="D620" s="1"/>
      <c r="E620" s="289"/>
      <c r="F620" s="289"/>
    </row>
    <row r="621" spans="1:6" ht="15.3">
      <c r="A621" s="1"/>
      <c r="C621" s="1"/>
      <c r="D621" s="1"/>
      <c r="E621" s="289"/>
      <c r="F621" s="289"/>
    </row>
    <row r="622" spans="1:6" ht="15.3">
      <c r="A622" s="1"/>
      <c r="C622" s="328" t="s">
        <v>113</v>
      </c>
      <c r="D622" s="328"/>
      <c r="E622" s="328"/>
      <c r="F622" s="328"/>
    </row>
    <row r="623" spans="1:6" ht="15.3">
      <c r="D623" s="113" t="s">
        <v>114</v>
      </c>
      <c r="E623" s="113"/>
      <c r="F623" s="113"/>
    </row>
  </sheetData>
  <mergeCells count="161">
    <mergeCell ref="C614:F614"/>
    <mergeCell ref="C616:F616"/>
    <mergeCell ref="C617:F617"/>
    <mergeCell ref="C618:F618"/>
    <mergeCell ref="C622:F622"/>
    <mergeCell ref="A587:F587"/>
    <mergeCell ref="A588:F588"/>
    <mergeCell ref="A589:F589"/>
    <mergeCell ref="A591:A592"/>
    <mergeCell ref="B591:B592"/>
    <mergeCell ref="C591:C592"/>
    <mergeCell ref="D591:D592"/>
    <mergeCell ref="E591:E592"/>
    <mergeCell ref="F591:F592"/>
    <mergeCell ref="C559:F559"/>
    <mergeCell ref="C561:F561"/>
    <mergeCell ref="C562:F562"/>
    <mergeCell ref="C563:F563"/>
    <mergeCell ref="C567:F567"/>
    <mergeCell ref="A532:F532"/>
    <mergeCell ref="A533:F533"/>
    <mergeCell ref="A534:F534"/>
    <mergeCell ref="A536:A537"/>
    <mergeCell ref="B536:B537"/>
    <mergeCell ref="C536:C537"/>
    <mergeCell ref="D536:D537"/>
    <mergeCell ref="E536:E537"/>
    <mergeCell ref="F536:F537"/>
    <mergeCell ref="C449:F449"/>
    <mergeCell ref="C451:F451"/>
    <mergeCell ref="C452:F452"/>
    <mergeCell ref="C453:F453"/>
    <mergeCell ref="C457:F457"/>
    <mergeCell ref="A422:F422"/>
    <mergeCell ref="A423:F423"/>
    <mergeCell ref="A424:F424"/>
    <mergeCell ref="A426:A427"/>
    <mergeCell ref="B426:B427"/>
    <mergeCell ref="C426:C427"/>
    <mergeCell ref="D426:D427"/>
    <mergeCell ref="E426:E427"/>
    <mergeCell ref="F426:F427"/>
    <mergeCell ref="A366:F366"/>
    <mergeCell ref="C393:F393"/>
    <mergeCell ref="C395:F395"/>
    <mergeCell ref="C396:F396"/>
    <mergeCell ref="C397:F397"/>
    <mergeCell ref="C401:F401"/>
    <mergeCell ref="A367:F367"/>
    <mergeCell ref="A368:F368"/>
    <mergeCell ref="A370:A371"/>
    <mergeCell ref="B370:B371"/>
    <mergeCell ref="C370:C371"/>
    <mergeCell ref="D370:D371"/>
    <mergeCell ref="E370:E371"/>
    <mergeCell ref="F370:F371"/>
    <mergeCell ref="C336:F336"/>
    <mergeCell ref="C338:F338"/>
    <mergeCell ref="C339:F339"/>
    <mergeCell ref="C340:F340"/>
    <mergeCell ref="C344:F344"/>
    <mergeCell ref="A312:F312"/>
    <mergeCell ref="A313:F313"/>
    <mergeCell ref="A316:A317"/>
    <mergeCell ref="B316:B317"/>
    <mergeCell ref="C316:C317"/>
    <mergeCell ref="D316:D317"/>
    <mergeCell ref="E316:E317"/>
    <mergeCell ref="F316:F317"/>
    <mergeCell ref="C226:F226"/>
    <mergeCell ref="C228:F228"/>
    <mergeCell ref="C229:F229"/>
    <mergeCell ref="C230:F230"/>
    <mergeCell ref="C234:F234"/>
    <mergeCell ref="A203:F203"/>
    <mergeCell ref="A206:A207"/>
    <mergeCell ref="B206:B207"/>
    <mergeCell ref="C206:C207"/>
    <mergeCell ref="D206:D207"/>
    <mergeCell ref="E206:E207"/>
    <mergeCell ref="F206:F207"/>
    <mergeCell ref="C174:F174"/>
    <mergeCell ref="C175:F175"/>
    <mergeCell ref="C176:F176"/>
    <mergeCell ref="C180:F180"/>
    <mergeCell ref="A202:F202"/>
    <mergeCell ref="B152:B153"/>
    <mergeCell ref="C152:C153"/>
    <mergeCell ref="D152:D153"/>
    <mergeCell ref="E152:E153"/>
    <mergeCell ref="C172:F172"/>
    <mergeCell ref="F152:F153"/>
    <mergeCell ref="A152:A153"/>
    <mergeCell ref="D52:D53"/>
    <mergeCell ref="E52:E53"/>
    <mergeCell ref="C75:F75"/>
    <mergeCell ref="C76:F76"/>
    <mergeCell ref="C72:F72"/>
    <mergeCell ref="C80:F80"/>
    <mergeCell ref="B91:F91"/>
    <mergeCell ref="A148:F148"/>
    <mergeCell ref="A149:F149"/>
    <mergeCell ref="F96:F97"/>
    <mergeCell ref="B93:F93"/>
    <mergeCell ref="A96:A97"/>
    <mergeCell ref="B96:B97"/>
    <mergeCell ref="C96:C97"/>
    <mergeCell ref="D96:D97"/>
    <mergeCell ref="E96:E97"/>
    <mergeCell ref="C116:F116"/>
    <mergeCell ref="C118:F118"/>
    <mergeCell ref="C119:F119"/>
    <mergeCell ref="C120:F120"/>
    <mergeCell ref="C124:F124"/>
    <mergeCell ref="A7:A8"/>
    <mergeCell ref="B7:B8"/>
    <mergeCell ref="C7:C8"/>
    <mergeCell ref="D7:D8"/>
    <mergeCell ref="E7:E8"/>
    <mergeCell ref="B2:F2"/>
    <mergeCell ref="B3:F3"/>
    <mergeCell ref="B4:F4"/>
    <mergeCell ref="F7:F8"/>
    <mergeCell ref="C281:F281"/>
    <mergeCell ref="C283:F283"/>
    <mergeCell ref="C284:F284"/>
    <mergeCell ref="C285:F285"/>
    <mergeCell ref="C289:F289"/>
    <mergeCell ref="D37:F37"/>
    <mergeCell ref="C36:E36"/>
    <mergeCell ref="A257:F257"/>
    <mergeCell ref="A258:F258"/>
    <mergeCell ref="A261:A262"/>
    <mergeCell ref="B261:B262"/>
    <mergeCell ref="C261:C262"/>
    <mergeCell ref="D261:D262"/>
    <mergeCell ref="E261:E262"/>
    <mergeCell ref="F261:F262"/>
    <mergeCell ref="B47:F47"/>
    <mergeCell ref="B48:F48"/>
    <mergeCell ref="B49:F49"/>
    <mergeCell ref="F52:F53"/>
    <mergeCell ref="C74:F74"/>
    <mergeCell ref="B92:F92"/>
    <mergeCell ref="A52:A53"/>
    <mergeCell ref="B52:B53"/>
    <mergeCell ref="C52:C53"/>
    <mergeCell ref="C504:F504"/>
    <mergeCell ref="C506:F506"/>
    <mergeCell ref="C507:F507"/>
    <mergeCell ref="C508:F508"/>
    <mergeCell ref="C512:F512"/>
    <mergeCell ref="A477:F477"/>
    <mergeCell ref="A478:F478"/>
    <mergeCell ref="A479:F479"/>
    <mergeCell ref="A481:A482"/>
    <mergeCell ref="B481:B482"/>
    <mergeCell ref="C481:C482"/>
    <mergeCell ref="D481:D482"/>
    <mergeCell ref="E481:E482"/>
    <mergeCell ref="F481:F482"/>
  </mergeCells>
  <pageMargins left="0.95" right="0.2" top="0.75" bottom="0.5" header="0.3" footer="0.3"/>
  <pageSetup paperSize="9" scale="90" orientation="portrait" horizontalDpi="4294967292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1"/>
  <sheetViews>
    <sheetView topLeftCell="A43" workbookViewId="0">
      <selection activeCell="B66" sqref="B66"/>
    </sheetView>
  </sheetViews>
  <sheetFormatPr defaultRowHeight="14.4"/>
  <cols>
    <col min="1" max="1" width="6.734375" customWidth="1"/>
    <col min="2" max="2" width="25.7890625" customWidth="1"/>
    <col min="3" max="3" width="6.26171875" customWidth="1"/>
    <col min="4" max="4" width="14.5234375" customWidth="1"/>
    <col min="5" max="5" width="7.15625" customWidth="1"/>
    <col min="6" max="6" width="16.734375" customWidth="1"/>
    <col min="7" max="7" width="10.15625" customWidth="1"/>
    <col min="8" max="8" width="13.7890625" customWidth="1"/>
    <col min="9" max="9" width="13" customWidth="1"/>
    <col min="10" max="10" width="14.15625" customWidth="1"/>
  </cols>
  <sheetData>
    <row r="1" spans="1:10" ht="15.3">
      <c r="A1" s="335" t="s">
        <v>121</v>
      </c>
      <c r="B1" s="335"/>
      <c r="C1" s="335"/>
      <c r="D1" s="335"/>
      <c r="E1" s="335"/>
      <c r="F1" s="335"/>
      <c r="G1" s="335"/>
      <c r="H1" s="335"/>
      <c r="I1" s="335"/>
      <c r="J1" s="335"/>
    </row>
    <row r="2" spans="1:10" ht="15.3">
      <c r="A2" s="335" t="s">
        <v>130</v>
      </c>
      <c r="B2" s="335"/>
      <c r="C2" s="335"/>
      <c r="D2" s="335"/>
      <c r="E2" s="335"/>
      <c r="F2" s="335"/>
      <c r="G2" s="335"/>
      <c r="H2" s="335"/>
      <c r="I2" s="335"/>
      <c r="J2" s="335"/>
    </row>
    <row r="3" spans="1:10" ht="15.3">
      <c r="A3" s="335" t="s">
        <v>152</v>
      </c>
      <c r="B3" s="335"/>
      <c r="C3" s="335"/>
      <c r="D3" s="335"/>
      <c r="E3" s="335"/>
      <c r="F3" s="335"/>
      <c r="G3" s="335"/>
      <c r="H3" s="335"/>
      <c r="I3" s="335"/>
      <c r="J3" s="335"/>
    </row>
    <row r="4" spans="1:10" ht="17.7">
      <c r="A4" s="331"/>
      <c r="B4" s="331"/>
      <c r="C4" s="331"/>
      <c r="D4" s="331"/>
      <c r="E4" s="331"/>
      <c r="F4" s="331"/>
      <c r="G4" s="331"/>
      <c r="H4" s="331"/>
      <c r="I4" s="331"/>
      <c r="J4" s="331"/>
    </row>
    <row r="5" spans="1:10" ht="30" customHeight="1">
      <c r="A5" s="406" t="s">
        <v>3</v>
      </c>
      <c r="B5" s="406" t="s">
        <v>7</v>
      </c>
      <c r="C5" s="408" t="s">
        <v>154</v>
      </c>
      <c r="D5" s="409"/>
      <c r="E5" s="410" t="s">
        <v>155</v>
      </c>
      <c r="F5" s="411"/>
      <c r="G5" s="403" t="s">
        <v>156</v>
      </c>
      <c r="H5" s="403" t="s">
        <v>157</v>
      </c>
      <c r="I5" s="401" t="s">
        <v>106</v>
      </c>
      <c r="J5" s="403" t="s">
        <v>158</v>
      </c>
    </row>
    <row r="6" spans="1:10" ht="27.75" customHeight="1">
      <c r="A6" s="407"/>
      <c r="B6" s="407"/>
      <c r="C6" s="196" t="s">
        <v>4</v>
      </c>
      <c r="D6" s="197" t="s">
        <v>8</v>
      </c>
      <c r="E6" s="196" t="s">
        <v>4</v>
      </c>
      <c r="F6" s="197" t="s">
        <v>8</v>
      </c>
      <c r="G6" s="404"/>
      <c r="H6" s="404"/>
      <c r="I6" s="402"/>
      <c r="J6" s="404"/>
    </row>
    <row r="7" spans="1:10">
      <c r="A7" s="198">
        <v>1</v>
      </c>
      <c r="B7" s="199" t="s">
        <v>9</v>
      </c>
      <c r="C7" s="200">
        <v>7</v>
      </c>
      <c r="D7" s="201">
        <v>0</v>
      </c>
      <c r="E7" s="202">
        <v>0</v>
      </c>
      <c r="F7" s="201">
        <v>0</v>
      </c>
      <c r="G7" s="203">
        <f>SUM(C7+E7)</f>
        <v>7</v>
      </c>
      <c r="H7" s="204">
        <f>SUM(D7+F7)</f>
        <v>0</v>
      </c>
      <c r="I7" s="205">
        <f>SUM(G7+H7)</f>
        <v>7</v>
      </c>
      <c r="J7" s="206">
        <v>0</v>
      </c>
    </row>
    <row r="8" spans="1:10">
      <c r="A8" s="198">
        <v>2</v>
      </c>
      <c r="B8" s="199" t="s">
        <v>10</v>
      </c>
      <c r="C8" s="200">
        <v>4</v>
      </c>
      <c r="D8" s="201">
        <v>1</v>
      </c>
      <c r="E8" s="202">
        <v>0</v>
      </c>
      <c r="F8" s="201">
        <v>1</v>
      </c>
      <c r="G8" s="203">
        <f t="shared" ref="G8:G22" si="0">SUM(C8+E8)</f>
        <v>4</v>
      </c>
      <c r="H8" s="204">
        <f t="shared" ref="H8:H22" si="1">SUM(D8+F8)</f>
        <v>2</v>
      </c>
      <c r="I8" s="205">
        <f t="shared" ref="I8:I22" si="2">SUM(G8+H8)</f>
        <v>6</v>
      </c>
      <c r="J8" s="206">
        <v>0</v>
      </c>
    </row>
    <row r="9" spans="1:10">
      <c r="A9" s="198">
        <v>3</v>
      </c>
      <c r="B9" s="199" t="s">
        <v>11</v>
      </c>
      <c r="C9" s="200">
        <v>149</v>
      </c>
      <c r="D9" s="201">
        <v>0</v>
      </c>
      <c r="E9" s="202">
        <v>16</v>
      </c>
      <c r="F9" s="201">
        <v>0</v>
      </c>
      <c r="G9" s="203">
        <f t="shared" si="0"/>
        <v>165</v>
      </c>
      <c r="H9" s="204">
        <f t="shared" si="1"/>
        <v>0</v>
      </c>
      <c r="I9" s="205">
        <f t="shared" si="2"/>
        <v>165</v>
      </c>
      <c r="J9" s="206">
        <v>0</v>
      </c>
    </row>
    <row r="10" spans="1:10">
      <c r="A10" s="198">
        <v>4</v>
      </c>
      <c r="B10" s="199" t="s">
        <v>18</v>
      </c>
      <c r="C10" s="200">
        <v>54</v>
      </c>
      <c r="D10" s="201">
        <v>0</v>
      </c>
      <c r="E10" s="202">
        <v>6</v>
      </c>
      <c r="F10" s="201">
        <v>0</v>
      </c>
      <c r="G10" s="203">
        <f t="shared" si="0"/>
        <v>60</v>
      </c>
      <c r="H10" s="204">
        <f t="shared" si="1"/>
        <v>0</v>
      </c>
      <c r="I10" s="205">
        <f t="shared" si="2"/>
        <v>60</v>
      </c>
      <c r="J10" s="206">
        <v>0</v>
      </c>
    </row>
    <row r="11" spans="1:10">
      <c r="A11" s="198">
        <v>5</v>
      </c>
      <c r="B11" s="199" t="s">
        <v>13</v>
      </c>
      <c r="C11" s="200">
        <v>17</v>
      </c>
      <c r="D11" s="201">
        <v>3</v>
      </c>
      <c r="E11" s="202">
        <v>1</v>
      </c>
      <c r="F11" s="201">
        <v>1</v>
      </c>
      <c r="G11" s="203">
        <f t="shared" si="0"/>
        <v>18</v>
      </c>
      <c r="H11" s="204">
        <f t="shared" si="1"/>
        <v>4</v>
      </c>
      <c r="I11" s="205">
        <f t="shared" si="2"/>
        <v>22</v>
      </c>
      <c r="J11" s="206">
        <v>0</v>
      </c>
    </row>
    <row r="12" spans="1:10">
      <c r="A12" s="198">
        <v>6</v>
      </c>
      <c r="B12" s="199" t="s">
        <v>15</v>
      </c>
      <c r="C12" s="200">
        <v>17</v>
      </c>
      <c r="D12" s="201">
        <v>0</v>
      </c>
      <c r="E12" s="202">
        <v>2</v>
      </c>
      <c r="F12" s="201">
        <v>0</v>
      </c>
      <c r="G12" s="203">
        <f t="shared" si="0"/>
        <v>19</v>
      </c>
      <c r="H12" s="204">
        <f t="shared" si="1"/>
        <v>0</v>
      </c>
      <c r="I12" s="205">
        <f t="shared" si="2"/>
        <v>19</v>
      </c>
      <c r="J12" s="206">
        <v>0</v>
      </c>
    </row>
    <row r="13" spans="1:10">
      <c r="A13" s="198">
        <v>7</v>
      </c>
      <c r="B13" s="199" t="s">
        <v>14</v>
      </c>
      <c r="C13" s="200">
        <v>8</v>
      </c>
      <c r="D13" s="201">
        <v>0</v>
      </c>
      <c r="E13" s="202">
        <v>0</v>
      </c>
      <c r="F13" s="201">
        <v>0</v>
      </c>
      <c r="G13" s="203">
        <f t="shared" si="0"/>
        <v>8</v>
      </c>
      <c r="H13" s="204">
        <f t="shared" si="1"/>
        <v>0</v>
      </c>
      <c r="I13" s="205">
        <f t="shared" si="2"/>
        <v>8</v>
      </c>
      <c r="J13" s="206">
        <v>0</v>
      </c>
    </row>
    <row r="14" spans="1:10">
      <c r="A14" s="198">
        <v>8</v>
      </c>
      <c r="B14" s="199" t="s">
        <v>16</v>
      </c>
      <c r="C14" s="200">
        <v>261</v>
      </c>
      <c r="D14" s="201">
        <v>0</v>
      </c>
      <c r="E14" s="202">
        <v>23</v>
      </c>
      <c r="F14" s="201">
        <v>0</v>
      </c>
      <c r="G14" s="203">
        <f t="shared" si="0"/>
        <v>284</v>
      </c>
      <c r="H14" s="204">
        <f t="shared" si="1"/>
        <v>0</v>
      </c>
      <c r="I14" s="205">
        <f t="shared" si="2"/>
        <v>284</v>
      </c>
      <c r="J14" s="206">
        <v>0</v>
      </c>
    </row>
    <row r="15" spans="1:10">
      <c r="A15" s="198">
        <v>9</v>
      </c>
      <c r="B15" s="199" t="s">
        <v>17</v>
      </c>
      <c r="C15" s="200">
        <v>7</v>
      </c>
      <c r="D15" s="201">
        <v>0</v>
      </c>
      <c r="E15" s="202">
        <v>7</v>
      </c>
      <c r="F15" s="201">
        <v>0</v>
      </c>
      <c r="G15" s="203">
        <f t="shared" si="0"/>
        <v>14</v>
      </c>
      <c r="H15" s="204">
        <f t="shared" si="1"/>
        <v>0</v>
      </c>
      <c r="I15" s="205">
        <f t="shared" si="2"/>
        <v>14</v>
      </c>
      <c r="J15" s="206">
        <v>0</v>
      </c>
    </row>
    <row r="16" spans="1:10">
      <c r="A16" s="198">
        <v>10</v>
      </c>
      <c r="B16" s="199" t="s">
        <v>23</v>
      </c>
      <c r="C16" s="200">
        <v>6</v>
      </c>
      <c r="D16" s="201">
        <v>1</v>
      </c>
      <c r="E16" s="202">
        <v>0</v>
      </c>
      <c r="F16" s="201">
        <v>0</v>
      </c>
      <c r="G16" s="203">
        <f t="shared" si="0"/>
        <v>6</v>
      </c>
      <c r="H16" s="204">
        <f t="shared" si="1"/>
        <v>1</v>
      </c>
      <c r="I16" s="205">
        <f t="shared" si="2"/>
        <v>7</v>
      </c>
      <c r="J16" s="206">
        <v>0</v>
      </c>
    </row>
    <row r="17" spans="1:10">
      <c r="A17" s="207">
        <v>11</v>
      </c>
      <c r="B17" s="208" t="s">
        <v>21</v>
      </c>
      <c r="C17" s="200">
        <v>0</v>
      </c>
      <c r="D17" s="209">
        <v>0</v>
      </c>
      <c r="E17" s="202">
        <v>0</v>
      </c>
      <c r="F17" s="209">
        <v>0</v>
      </c>
      <c r="G17" s="203">
        <f t="shared" si="0"/>
        <v>0</v>
      </c>
      <c r="H17" s="204">
        <f t="shared" si="1"/>
        <v>0</v>
      </c>
      <c r="I17" s="205">
        <f t="shared" si="2"/>
        <v>0</v>
      </c>
      <c r="J17" s="206">
        <v>0</v>
      </c>
    </row>
    <row r="18" spans="1:10">
      <c r="A18" s="198">
        <v>12</v>
      </c>
      <c r="B18" s="199" t="s">
        <v>22</v>
      </c>
      <c r="C18" s="200">
        <v>39</v>
      </c>
      <c r="D18" s="201">
        <v>18</v>
      </c>
      <c r="E18" s="202">
        <v>13</v>
      </c>
      <c r="F18" s="201">
        <v>7</v>
      </c>
      <c r="G18" s="203">
        <f t="shared" si="0"/>
        <v>52</v>
      </c>
      <c r="H18" s="204">
        <f t="shared" si="1"/>
        <v>25</v>
      </c>
      <c r="I18" s="205">
        <f t="shared" si="2"/>
        <v>77</v>
      </c>
      <c r="J18" s="206">
        <v>2</v>
      </c>
    </row>
    <row r="19" spans="1:10">
      <c r="A19" s="207">
        <v>13</v>
      </c>
      <c r="B19" s="208" t="s">
        <v>12</v>
      </c>
      <c r="C19" s="200">
        <v>0</v>
      </c>
      <c r="D19" s="209">
        <v>5</v>
      </c>
      <c r="E19" s="202">
        <v>0</v>
      </c>
      <c r="F19" s="209">
        <v>9</v>
      </c>
      <c r="G19" s="203">
        <f t="shared" si="0"/>
        <v>0</v>
      </c>
      <c r="H19" s="204">
        <f t="shared" si="1"/>
        <v>14</v>
      </c>
      <c r="I19" s="205">
        <f t="shared" si="2"/>
        <v>14</v>
      </c>
      <c r="J19" s="206">
        <v>0</v>
      </c>
    </row>
    <row r="20" spans="1:10">
      <c r="A20" s="198">
        <v>14</v>
      </c>
      <c r="B20" s="199" t="s">
        <v>54</v>
      </c>
      <c r="C20" s="200">
        <v>2</v>
      </c>
      <c r="D20" s="201">
        <v>0</v>
      </c>
      <c r="E20" s="202">
        <v>0</v>
      </c>
      <c r="F20" s="201">
        <v>0</v>
      </c>
      <c r="G20" s="203">
        <f t="shared" si="0"/>
        <v>2</v>
      </c>
      <c r="H20" s="204">
        <f t="shared" si="1"/>
        <v>0</v>
      </c>
      <c r="I20" s="205">
        <f t="shared" si="2"/>
        <v>2</v>
      </c>
      <c r="J20" s="206">
        <v>0</v>
      </c>
    </row>
    <row r="21" spans="1:10">
      <c r="A21" s="198">
        <v>15</v>
      </c>
      <c r="B21" s="199" t="s">
        <v>55</v>
      </c>
      <c r="C21" s="200">
        <v>5</v>
      </c>
      <c r="D21" s="201">
        <v>0</v>
      </c>
      <c r="E21" s="202">
        <v>4</v>
      </c>
      <c r="F21" s="201">
        <v>0</v>
      </c>
      <c r="G21" s="203">
        <f t="shared" si="0"/>
        <v>9</v>
      </c>
      <c r="H21" s="204">
        <f t="shared" si="1"/>
        <v>0</v>
      </c>
      <c r="I21" s="205">
        <f t="shared" si="2"/>
        <v>9</v>
      </c>
      <c r="J21" s="206">
        <v>0</v>
      </c>
    </row>
    <row r="22" spans="1:10">
      <c r="A22" s="210"/>
      <c r="B22" s="196" t="s">
        <v>29</v>
      </c>
      <c r="C22" s="196">
        <f>SUM(C7:C21)</f>
        <v>576</v>
      </c>
      <c r="D22" s="211">
        <f>SUM(D7:D21)</f>
        <v>28</v>
      </c>
      <c r="E22" s="206">
        <f>SUM(E7:E21)</f>
        <v>72</v>
      </c>
      <c r="F22" s="211">
        <f>SUM(F7:F21)</f>
        <v>18</v>
      </c>
      <c r="G22" s="205">
        <f t="shared" si="0"/>
        <v>648</v>
      </c>
      <c r="H22" s="206">
        <f t="shared" si="1"/>
        <v>46</v>
      </c>
      <c r="I22" s="205">
        <f t="shared" si="2"/>
        <v>694</v>
      </c>
      <c r="J22" s="206">
        <f>SUM(J7:J21)</f>
        <v>2</v>
      </c>
    </row>
    <row r="23" spans="1:10">
      <c r="A23" s="212" t="s">
        <v>95</v>
      </c>
      <c r="B23" s="213"/>
      <c r="C23" s="213"/>
      <c r="D23" s="213"/>
      <c r="E23" s="214" t="s">
        <v>135</v>
      </c>
      <c r="F23" s="214"/>
      <c r="G23" s="215"/>
      <c r="H23" s="215"/>
      <c r="I23" s="405" t="s">
        <v>153</v>
      </c>
      <c r="J23" s="405"/>
    </row>
    <row r="24" spans="1:10" ht="8.25" customHeight="1">
      <c r="A24" s="214">
        <v>1</v>
      </c>
      <c r="B24" s="216" t="s">
        <v>96</v>
      </c>
      <c r="C24" s="216"/>
      <c r="D24" s="216"/>
      <c r="E24" s="216"/>
      <c r="F24" s="216"/>
      <c r="G24" s="216"/>
      <c r="H24" s="216"/>
      <c r="I24" s="412"/>
      <c r="J24" s="412"/>
    </row>
    <row r="25" spans="1:10">
      <c r="A25" s="214"/>
      <c r="B25" s="216"/>
      <c r="C25" s="216"/>
      <c r="D25" s="216"/>
      <c r="E25" s="216"/>
      <c r="F25" s="216"/>
      <c r="G25" s="216"/>
      <c r="H25" s="216"/>
      <c r="I25" s="413" t="s">
        <v>111</v>
      </c>
      <c r="J25" s="413"/>
    </row>
    <row r="26" spans="1:10">
      <c r="A26" s="214"/>
      <c r="B26" s="216"/>
      <c r="C26" s="216"/>
      <c r="D26" s="216"/>
      <c r="E26" s="216"/>
      <c r="F26" s="216"/>
      <c r="G26" s="216"/>
      <c r="H26" s="216"/>
      <c r="I26" s="413" t="s">
        <v>112</v>
      </c>
      <c r="J26" s="413"/>
    </row>
    <row r="27" spans="1:10" ht="8.25" customHeight="1">
      <c r="A27" s="214"/>
      <c r="B27" s="217"/>
      <c r="C27" s="217"/>
      <c r="D27" s="217"/>
      <c r="E27" s="218"/>
      <c r="F27" s="218"/>
      <c r="G27" s="217"/>
      <c r="H27" s="217"/>
      <c r="I27" s="217"/>
      <c r="J27" s="217"/>
    </row>
    <row r="28" spans="1:10" ht="13.5" customHeight="1">
      <c r="A28" s="214">
        <v>2</v>
      </c>
      <c r="B28" s="219" t="s">
        <v>97</v>
      </c>
      <c r="C28" s="219"/>
      <c r="D28" s="219"/>
      <c r="E28" s="220"/>
      <c r="F28" s="220"/>
      <c r="G28" s="221"/>
      <c r="H28" s="221"/>
      <c r="I28" s="222"/>
      <c r="J28" s="222"/>
    </row>
    <row r="29" spans="1:10">
      <c r="A29" s="214"/>
      <c r="B29" s="219" t="s">
        <v>98</v>
      </c>
      <c r="C29" s="219"/>
      <c r="D29" s="219"/>
      <c r="E29" s="220"/>
      <c r="F29" s="220"/>
      <c r="G29" s="221"/>
      <c r="H29" s="221"/>
      <c r="I29" s="222"/>
      <c r="J29" s="222"/>
    </row>
    <row r="30" spans="1:10">
      <c r="A30" s="214"/>
      <c r="B30" s="219" t="s">
        <v>99</v>
      </c>
      <c r="C30" s="219"/>
      <c r="D30" s="219"/>
      <c r="E30" s="220"/>
      <c r="F30" s="220"/>
      <c r="G30" s="221"/>
      <c r="H30" s="221"/>
      <c r="I30" s="414" t="s">
        <v>103</v>
      </c>
      <c r="J30" s="414"/>
    </row>
    <row r="31" spans="1:10">
      <c r="A31" s="214"/>
      <c r="B31" s="219"/>
      <c r="C31" s="219"/>
      <c r="D31" s="219"/>
      <c r="E31" s="220"/>
      <c r="F31" s="220"/>
      <c r="G31" s="221"/>
      <c r="H31" s="221"/>
      <c r="I31" s="413" t="s">
        <v>104</v>
      </c>
      <c r="J31" s="413"/>
    </row>
  </sheetData>
  <mergeCells count="18">
    <mergeCell ref="I24:J24"/>
    <mergeCell ref="I25:J25"/>
    <mergeCell ref="I26:J26"/>
    <mergeCell ref="I30:J30"/>
    <mergeCell ref="I31:J31"/>
    <mergeCell ref="I5:I6"/>
    <mergeCell ref="J5:J6"/>
    <mergeCell ref="I23:J23"/>
    <mergeCell ref="A1:J1"/>
    <mergeCell ref="A2:J2"/>
    <mergeCell ref="A3:J3"/>
    <mergeCell ref="A4:J4"/>
    <mergeCell ref="A5:A6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feb</vt:lpstr>
      <vt:lpstr>maret</vt:lpstr>
      <vt:lpstr>Lap Realiss_EDIT</vt:lpstr>
      <vt:lpstr>Lap Realiss</vt:lpstr>
      <vt:lpstr>Rekap Izin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2020-06-24T05:33:00Z</cp:lastPrinted>
  <dcterms:created xsi:type="dcterms:W3CDTF">2015-11-02T09:11:52Z</dcterms:created>
  <dcterms:modified xsi:type="dcterms:W3CDTF">2020-07-22T07:46:32Z</dcterms:modified>
</cp:coreProperties>
</file>